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91" documentId="13_ncr:1_{F6CB121F-512D-4AA6-A0C1-0FB36C537598}" xr6:coauthVersionLast="47" xr6:coauthVersionMax="47" xr10:uidLastSave="{1DFD3F0D-9564-47BB-A00F-2FFF73CB4295}"/>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<sst xmlns="http://schemas.openxmlformats.org/spreadsheetml/2006/main" count="178589" uniqueCount="39080">
  <si>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</si>
  <si>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</si>
  <si>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</si>
  <si>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</si>
  <si>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</si>
  <si>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</si>
  <si>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</si>
  <si>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</si>
  <si>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</si>
  <si>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</si>
  <si>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</si>
  <si>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</si>
  <si>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</si>
  <si>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</si>
  <si>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</si>
  <si>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</si>
  <si>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</si>
  <si>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</si>
  <si>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</si>
  <si>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</si>
  <si>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</si>
  <si>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</si>
  <si>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</si>
  <si>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</si>
  <si>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</si>
  <si>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</si>
  <si>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</si>
  <si>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</si>
  <si>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</si>
  <si>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</si>
  <si>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</si>
  <si>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</si>
  <si>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</si>
  <si>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</si>
  <si>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</si>
  <si>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</si>
  <si>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</si>
  <si>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</si>
  <si>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</si>
  <si>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</si>
  <si>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</si>
  <si>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</si>
  <si>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</si>
  <si>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</si>
  <si>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</si>
  <si>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</si>
  <si>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</si>
  <si>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</si>
  <si>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</si>
  <si>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</si>
  <si>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</si>
  <si>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</si>
  <si>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</si>
  <si>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</si>
  <si>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</si>
  <si>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</si>
  <si>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</si>
  <si>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</si>
  <si>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</si>
  <si>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</si>
  <si>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</si>
  <si>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</si>
  <si>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</si>
  <si>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</si>
  <si>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</si>
  <si>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</si>
  <si>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</si>
  <si>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</si>
  <si>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</si>
  <si>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</si>
  <si>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</si>
  <si>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</si>
  <si>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</si>
  <si>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</si>
  <si>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</si>
  <si>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</si>
  <si>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</si>
  <si>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</si>
  <si>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</si>
  <si>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</si>
  <si>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</si>
  <si>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</si>
  <si>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</si>
  <si>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</si>
  <si>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</si>
  <si>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</si>
  <si>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</si>
  <si>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</si>
  <si>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</si>
  <si>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</si>
  <si>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</si>
  <si>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</si>
  <si>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</si>
  <si>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</si>
  <si>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</si>
  <si>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</si>
  <si>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</si>
  <si>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</si>
  <si>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</si>
  <si>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</si>
  <si>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</si>
  <si>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</si>
  <si>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</si>
  <si>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</si>
  <si>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</si>
  <si>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</si>
  <si>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</si>
  <si>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</si>
  <si>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</si>
  <si>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</si>
  <si>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</si>
  <si>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</si>
  <si>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</si>
  <si>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</si>
  <si>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</si>
  <si>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</si>
  <si>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</si>
  <si>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</si>
  <si>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</si>
  <si>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</si>
  <si>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</si>
  <si>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</si>
  <si>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</si>
  <si>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</si>
  <si>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</si>
  <si>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</si>
  <si>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</si>
  <si>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</si>
  <si>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</si>
  <si>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</si>
  <si>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</si>
  <si>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</si>
  <si>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</si>
  <si>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</si>
  <si>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</si>
  <si>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</si>
  <si>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</si>
  <si>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</si>
  <si>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</si>
  <si>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</si>
  <si>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</si>
  <si>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</si>
  <si>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</si>
  <si>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</si>
  <si>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</si>
  <si>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</si>
  <si>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</si>
  <si>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</si>
  <si>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</si>
  <si>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</si>
  <si>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</si>
  <si>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</si>
  <si>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</si>
  <si>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</si>
  <si>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</si>
  <si>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</si>
  <si>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</si>
  <si>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</si>
  <si>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</si>
  <si>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</si>
  <si>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</si>
  <si>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</si>
  <si>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</si>
  <si>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</si>
  <si>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</si>
  <si>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</si>
  <si>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</si>
  <si>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</si>
  <si>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</si>
  <si>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</si>
  <si>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</si>
  <si>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</si>
  <si>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</si>
  <si>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</si>
  <si>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</si>
  <si>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</si>
  <si>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</si>
  <si>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</si>
  <si>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</si>
  <si>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</si>
  <si>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</si>
  <si>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</si>
  <si>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</si>
  <si>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</si>
  <si>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</si>
  <si>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</si>
  <si>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</si>
  <si>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</si>
  <si>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</si>
  <si>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</si>
  <si>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</si>
  <si>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</si>
  <si>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</si>
  <si>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</si>
  <si>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</si>
  <si>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</si>
  <si>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</si>
  <si>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</si>
  <si>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</si>
  <si>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</si>
  <si>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</si>
  <si>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</si>
  <si>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</si>
  <si>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</si>
  <si>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</si>
  <si>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</si>
  <si>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</si>
  <si>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</si>
  <si>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</si>
  <si>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</si>
  <si>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</si>
  <si>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</si>
  <si>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</si>
  <si>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</si>
  <si>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</si>
  <si>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</si>
  <si>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</si>
  <si>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</si>
  <si>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</si>
  <si>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</si>
  <si>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</si>
  <si>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</si>
  <si>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</si>
  <si>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</si>
  <si>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</si>
  <si>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</si>
  <si>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</si>
  <si>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</si>
  <si>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</si>
  <si>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</si>
  <si>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</si>
  <si>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</si>
  <si>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</si>
  <si>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</si>
  <si>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</si>
  <si>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</si>
  <si>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</si>
  <si>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</si>
  <si>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</si>
  <si>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</si>
  <si>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</si>
  <si>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</si>
  <si>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</si>
  <si>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</si>
  <si>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</si>
  <si>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</si>
  <si>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</si>
  <si>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</si>
  <si>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</si>
  <si>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</si>
  <si>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</si>
  <si>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</si>
  <si>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</si>
  <si>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</si>
  <si>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</si>
  <si>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</si>
  <si>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</si>
  <si>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</si>
  <si>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</si>
  <si>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</si>
  <si>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</si>
  <si>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</si>
  <si>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</si>
  <si>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</si>
  <si>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</si>
  <si>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</si>
  <si>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</si>
  <si>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</si>
  <si>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</si>
  <si>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</si>
  <si>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</si>
  <si>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</si>
  <si>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</si>
  <si>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</si>
  <si>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</si>
  <si>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</si>
  <si>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</si>
  <si>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</si>
  <si>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</si>
  <si>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</si>
  <si>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</si>
  <si>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</si>
  <si>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</si>
  <si>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</si>
  <si>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</si>
  <si>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</si>
  <si>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</si>
  <si>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</si>
  <si>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</si>
  <si>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</si>
  <si>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</si>
  <si>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</si>
  <si>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</si>
  <si>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</si>
  <si>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</si>
  <si>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</si>
  <si>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</si>
  <si>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</si>
  <si>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</si>
  <si>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</si>
  <si>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</si>
  <si>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</si>
  <si>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</si>
  <si>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</si>
  <si>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</si>
  <si>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</si>
  <si>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</si>
  <si>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</si>
  <si>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</si>
  <si>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</si>
  <si>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</si>
  <si>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</si>
  <si>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</si>
  <si>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</si>
  <si>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</si>
  <si>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</si>
  <si>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</si>
  <si>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</si>
  <si>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</si>
  <si>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</si>
  <si>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</si>
  <si>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</si>
  <si>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</si>
  <si>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</si>
  <si>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</si>
  <si>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</si>
  <si>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</si>
  <si>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</si>
  <si>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</si>
  <si>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</si>
  <si>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</si>
  <si>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</si>
  <si>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</si>
  <si>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</si>
  <si>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</si>
  <si>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</si>
  <si>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</si>
  <si>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</si>
  <si>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</si>
  <si>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</si>
  <si>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</si>
  <si>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</si>
  <si>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</si>
  <si>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</si>
  <si>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</si>
  <si>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</si>
  <si>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</si>
  <si>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</si>
  <si>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</si>
  <si>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</si>
  <si>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</si>
  <si>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</si>
  <si>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</si>
  <si>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</si>
  <si>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</si>
  <si>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</si>
  <si>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</si>
  <si>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</si>
  <si>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</si>
  <si>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</si>
  <si>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</si>
  <si>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</si>
  <si>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</si>
  <si>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</si>
  <si>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</si>
  <si>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</si>
  <si>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</si>
  <si>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</si>
  <si>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</si>
  <si>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</si>
  <si>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</si>
  <si>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</si>
  <si>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</si>
  <si>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</si>
  <si>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</si>
  <si>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</si>
  <si>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</si>
  <si>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</si>
  <si>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</si>
  <si>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</si>
  <si>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</si>
  <si>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</si>
  <si>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</si>
  <si>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</si>
  <si>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</si>
  <si>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</si>
  <si>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</si>
  <si>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</si>
  <si>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</si>
  <si>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</si>
  <si>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</si>
  <si>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</si>
  <si>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</si>
  <si>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</si>
  <si>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</si>
  <si>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</si>
  <si>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</si>
  <si>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</si>
  <si>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</si>
  <si>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</si>
  <si>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</si>
  <si>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</si>
  <si>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</si>
  <si>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</si>
  <si>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</si>
  <si>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</si>
  <si>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</si>
  <si>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</si>
  <si>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</si>
  <si>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</si>
  <si>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</si>
  <si>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</si>
  <si>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</si>
  <si>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</si>
  <si>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</si>
  <si>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</si>
  <si>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</si>
  <si>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</si>
  <si>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</si>
  <si>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</si>
  <si>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</si>
  <si>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</si>
  <si>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</si>
  <si>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</si>
  <si>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</si>
  <si>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</si>
  <si>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</si>
  <si>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</si>
  <si>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</si>
  <si>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</si>
  <si>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</si>
  <si>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</si>
  <si>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</si>
  <si>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</si>
  <si>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</si>
  <si>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</si>
  <si>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</si>
  <si>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</si>
  <si>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</si>
  <si>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</si>
  <si>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</si>
  <si>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</si>
  <si>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</si>
  <si>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</si>
  <si>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</si>
  <si>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</si>
  <si>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</si>
  <si>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</si>
  <si>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</si>
  <si>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</si>
  <si>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</si>
  <si>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</si>
  <si>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</si>
  <si>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</si>
  <si>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</si>
  <si>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</si>
  <si>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</si>
  <si>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</si>
  <si>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</si>
  <si>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</si>
  <si>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</si>
  <si>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</si>
  <si>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</si>
  <si>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</si>
  <si>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</si>
  <si>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</si>
  <si>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</si>
  <si>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</si>
  <si>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</si>
  <si>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</si>
  <si>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</si>
  <si>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</si>
  <si>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</si>
  <si>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</si>
  <si>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</si>
  <si>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</si>
  <si>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</si>
  <si>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</si>
  <si>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</si>
  <si>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</si>
  <si>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</si>
  <si>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</si>
  <si>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</si>
  <si>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</si>
  <si>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</si>
  <si>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</si>
  <si>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</si>
  <si>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</si>
  <si>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</si>
  <si>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</si>
  <si>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</si>
  <si>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</si>
  <si>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</si>
  <si>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</si>
  <si>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</si>
  <si>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</si>
  <si>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</si>
  <si>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</si>
  <si>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</si>
  <si>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</si>
  <si>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</si>
  <si>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</si>
  <si>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</si>
  <si>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</si>
  <si>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</si>
  <si>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</si>
  <si>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</si>
  <si>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</si>
  <si>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</si>
  <si>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</si>
  <si>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</si>
  <si>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</si>
  <si>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</si>
  <si>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</si>
  <si>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</si>
  <si>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</si>
  <si>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</si>
  <si>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</si>
  <si>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</si>
  <si>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</si>
  <si>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</si>
  <si>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</si>
  <si>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</si>
  <si>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</si>
  <si>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</si>
  <si>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</si>
  <si>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</si>
  <si>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</si>
  <si>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</si>
  <si>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</si>
  <si>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</si>
  <si>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</si>
  <si>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</si>
  <si>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</si>
  <si>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</si>
  <si>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</si>
  <si>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</si>
  <si>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</si>
  <si>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</si>
  <si>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</si>
  <si>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</si>
  <si>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</si>
  <si>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</si>
  <si>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</si>
  <si>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</si>
  <si>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</si>
  <si>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</si>
  <si>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</si>
  <si>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</si>
  <si>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</si>
  <si>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</si>
  <si>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</si>
  <si>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</si>
  <si>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</si>
  <si>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</si>
  <si>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</si>
  <si>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</si>
  <si>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</si>
  <si>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</si>
  <si>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</si>
  <si>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</si>
  <si>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</si>
  <si>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</si>
  <si>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</si>
  <si>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</si>
  <si>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</si>
  <si>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</si>
  <si>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</si>
  <si>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</si>
  <si>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</si>
  <si>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</si>
  <si>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</si>
  <si>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</si>
  <si>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</si>
  <si>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</si>
  <si>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</si>
  <si>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</si>
  <si>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</si>
  <si>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</si>
  <si>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</si>
  <si>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</si>
  <si>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</si>
  <si>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</si>
  <si>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</si>
  <si>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</si>
  <si>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</si>
  <si>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</si>
  <si>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</si>
  <si>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</si>
  <si>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</si>
  <si>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</si>
  <si>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</si>
  <si>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</si>
  <si>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</si>
  <si>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</si>
  <si>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</si>
  <si>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</si>
  <si>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</si>
  <si>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</si>
  <si>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</si>
  <si>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</si>
  <si>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</si>
  <si>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</si>
  <si>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</si>
  <si>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</si>
  <si>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</si>
  <si>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</si>
  <si>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</si>
  <si>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</si>
  <si>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</si>
  <si>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</si>
  <si>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</si>
  <si>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</si>
  <si>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</si>
  <si>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</si>
  <si>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</si>
  <si>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</si>
  <si>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</si>
  <si>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</si>
  <si>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</si>
  <si>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</si>
  <si>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</si>
  <si>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</si>
  <si>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</si>
  <si>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</si>
  <si>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</si>
  <si>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</si>
  <si>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</si>
  <si>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</si>
  <si>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</si>
  <si>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</si>
  <si>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</si>
  <si>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</si>
  <si>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</si>
  <si>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</si>
  <si>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</si>
  <si>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</si>
  <si>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</si>
  <si>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</si>
  <si>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</si>
  <si>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</si>
  <si>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</si>
  <si>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</si>
  <si>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</si>
  <si>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</si>
  <si>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</si>
  <si>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</si>
  <si>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</si>
  <si>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</si>
  <si>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</si>
  <si>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</si>
  <si>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</si>
  <si>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</si>
  <si>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</si>
  <si>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</si>
  <si>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</si>
  <si>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</si>
  <si>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</si>
  <si>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</si>
  <si>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</si>
  <si>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</si>
  <si>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</si>
  <si>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</si>
  <si>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</si>
  <si>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</si>
  <si>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</si>
  <si>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</si>
  <si>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</si>
  <si>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</si>
  <si>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</si>
  <si>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</si>
  <si>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</si>
  <si>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</si>
  <si>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</si>
  <si>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</si>
  <si>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</si>
  <si>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</si>
  <si>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</si>
  <si>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</si>
  <si>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</si>
  <si>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</si>
  <si>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</si>
  <si>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</si>
  <si>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</si>
  <si>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</si>
  <si>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</si>
  <si>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</si>
  <si>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</si>
  <si>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</si>
  <si>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</si>
  <si>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</si>
  <si>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</si>
  <si>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</si>
  <si>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</si>
  <si>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</si>
  <si>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</si>
  <si>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</si>
  <si>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</si>
  <si>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</si>
  <si>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</si>
  <si>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</si>
  <si>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</si>
  <si>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</si>
  <si>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</si>
  <si>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</si>
  <si>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</si>
  <si>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</si>
  <si>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</si>
  <si>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</si>
  <si>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</si>
  <si>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</si>
  <si>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</si>
  <si>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</si>
  <si>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</si>
  <si>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</si>
  <si>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</si>
  <si>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</si>
  <si>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</si>
  <si>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</si>
  <si>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</si>
  <si>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</si>
  <si>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</si>
  <si>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</si>
  <si>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</si>
  <si>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</si>
  <si>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</si>
  <si>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</si>
  <si>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</si>
  <si>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</si>
  <si>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</si>
  <si>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</si>
  <si>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</si>
  <si>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</si>
  <si>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</si>
  <si>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</si>
  <si>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</si>
  <si>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</si>
  <si>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</si>
  <si>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</si>
  <si>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</si>
  <si>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</si>
  <si>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</si>
  <si>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</si>
  <si>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</si>
  <si>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</si>
  <si>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</si>
  <si>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</si>
  <si>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</si>
  <si>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</si>
  <si>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</si>
  <si>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</si>
  <si>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</si>
  <si>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</si>
  <si>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</si>
  <si>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</si>
  <si>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</si>
  <si>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</si>
  <si>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</si>
  <si>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</si>
  <si>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</si>
  <si>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</si>
  <si>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</si>
  <si>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</si>
  <si>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</si>
  <si>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</si>
  <si>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</si>
  <si>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</si>
  <si>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</si>
  <si>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</si>
  <si>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</si>
  <si>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</si>
  <si>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</si>
  <si>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</si>
  <si>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</si>
  <si>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</si>
  <si>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</si>
  <si>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</si>
  <si>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</si>
  <si>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</si>
  <si>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</si>
  <si>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</si>
  <si>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</si>
  <si>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</si>
  <si>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</si>
  <si>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</si>
  <si>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</si>
  <si>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</si>
  <si>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</si>
  <si>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</si>
  <si>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</si>
  <si>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</si>
  <si>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</si>
  <si>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</si>
  <si>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</si>
  <si>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</si>
  <si>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</si>
  <si>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</si>
  <si>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</si>
  <si>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</si>
  <si>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</si>
  <si>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</si>
  <si>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</si>
  <si>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</si>
  <si>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</si>
  <si>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</si>
  <si>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</si>
  <si>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</si>
  <si>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</si>
  <si>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</si>
  <si>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</si>
  <si>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</si>
  <si>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</si>
  <si>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</si>
  <si>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</si>
  <si>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</si>
  <si>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</si>
  <si>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</si>
  <si>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</si>
  <si>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</si>
  <si>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</si>
  <si>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</si>
  <si>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</si>
  <si>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</si>
  <si>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</si>
  <si>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</si>
  <si>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</si>
  <si>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</si>
  <si>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</si>
  <si>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</si>
  <si>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</si>
  <si>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</si>
  <si>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</si>
  <si>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</si>
  <si>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</si>
  <si>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</si>
  <si>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</si>
  <si>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</si>
  <si>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</si>
  <si>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</si>
  <si>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</si>
  <si>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</si>
  <si>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</si>
  <si>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</si>
  <si>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</si>
  <si>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</si>
  <si>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</si>
  <si>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</si>
  <si>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</si>
  <si>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</si>
  <si>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</si>
  <si>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</si>
  <si>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</si>
  <si>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</si>
  <si>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</si>
  <si>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</si>
  <si>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</si>
  <si>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</si>
  <si>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</si>
  <si>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</si>
  <si>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</si>
  <si>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</si>
  <si>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</si>
  <si>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</si>
  <si>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</si>
  <si>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</si>
  <si>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</si>
  <si>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</si>
  <si>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</si>
  <si>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</si>
  <si>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</si>
  <si>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</si>
  <si>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</si>
  <si>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</si>
  <si>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</si>
  <si>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</si>
  <si>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</si>
  <si>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</si>
  <si>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</si>
  <si>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</si>
  <si>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</si>
  <si>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</si>
  <si>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</si>
  <si>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</si>
  <si>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</si>
  <si>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</si>
  <si>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</si>
  <si>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</si>
  <si>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</si>
  <si>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</si>
  <si>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</si>
  <si>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</si>
  <si>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</si>
  <si>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</si>
  <si>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</si>
  <si>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</si>
  <si>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</si>
  <si>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</si>
  <si>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</si>
  <si>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</si>
  <si>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</si>
  <si>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</si>
  <si>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</si>
  <si>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</si>
  <si>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</si>
  <si>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</si>
  <si>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</si>
  <si>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</si>
  <si>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</si>
  <si>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</si>
  <si>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</si>
  <si>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</si>
  <si>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</si>
  <si>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</si>
  <si>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</si>
  <si>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</si>
  <si>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</si>
  <si>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</si>
  <si>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</si>
  <si>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</si>
  <si>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</si>
  <si>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</si>
  <si>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</si>
  <si>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</si>
  <si>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</si>
  <si>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</si>
  <si>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</si>
  <si>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</si>
  <si>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</si>
  <si>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</si>
  <si>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</si>
  <si>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</si>
  <si>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</si>
  <si>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</si>
  <si>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</si>
  <si>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</si>
  <si>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</si>
  <si>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</si>
  <si>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</si>
  <si>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</si>
  <si>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</si>
  <si>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</si>
  <si>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</si>
  <si>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</si>
  <si>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</si>
  <si>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</si>
  <si>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</si>
  <si>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</si>
  <si>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</si>
  <si>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</si>
  <si>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</si>
  <si>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</si>
  <si>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</si>
  <si>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</si>
  <si>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</si>
  <si>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</si>
  <si>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</si>
  <si>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</si>
  <si>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</si>
  <si>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</si>
  <si>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</si>
  <si>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</si>
  <si>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</si>
  <si>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</si>
  <si>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</si>
  <si>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</si>
  <si>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</si>
  <si>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</si>
  <si>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</si>
  <si>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</si>
  <si>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</si>
  <si>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</si>
  <si>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</si>
  <si>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</si>
  <si>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</si>
  <si>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</si>
  <si>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</si>
  <si>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</si>
  <si>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</si>
  <si>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</si>
  <si>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</si>
  <si>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</si>
  <si>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</si>
  <si>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</si>
  <si>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</si>
  <si>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</si>
  <si>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</si>
  <si>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</si>
  <si>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</si>
  <si>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</si>
  <si>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</si>
  <si>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</si>
  <si>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</si>
  <si>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</si>
  <si>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</si>
  <si>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</si>
  <si>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</si>
  <si>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</si>
  <si>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</si>
  <si>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</si>
  <si>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</si>
  <si>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</si>
  <si>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</si>
  <si>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</si>
  <si>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</si>
  <si>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</si>
  <si>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</si>
  <si>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</si>
  <si>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</si>
  <si>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</si>
  <si>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</si>
  <si>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</si>
  <si>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</si>
  <si>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</si>
  <si>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</si>
  <si>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</si>
  <si>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</si>
  <si>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</si>
  <si>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</si>
  <si>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</si>
  <si>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</si>
  <si>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</si>
  <si>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</si>
  <si>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</si>
  <si>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</si>
  <si>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</si>
  <si>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</si>
  <si>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</si>
  <si>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</si>
  <si>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</si>
  <si>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</si>
  <si>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</si>
  <si>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</si>
  <si>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</si>
  <si>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</si>
  <si>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</si>
  <si>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</si>
  <si>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</si>
  <si>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</si>
  <si>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</si>
  <si>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</si>
  <si>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</si>
  <si>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</si>
  <si>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</si>
  <si>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</si>
  <si>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</si>
  <si>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</si>
  <si>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</si>
  <si>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</si>
  <si>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</si>
  <si>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</si>
  <si>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</si>
  <si>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</si>
  <si>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</si>
  <si>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</si>
  <si>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</si>
  <si>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</si>
  <si>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</si>
  <si>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</si>
  <si>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</si>
  <si>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</si>
  <si>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</si>
  <si>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</si>
  <si>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</si>
  <si>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</si>
  <si>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</si>
  <si>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</si>
  <si>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</si>
  <si>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</si>
  <si>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</si>
  <si>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</si>
  <si>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</si>
  <si>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</si>
  <si>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</si>
  <si>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</si>
  <si>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</si>
  <si>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</si>
  <si>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</si>
  <si>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</si>
  <si>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</si>
  <si>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</si>
  <si>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</si>
  <si>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</si>
  <si>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</si>
  <si>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</si>
  <si>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</si>
  <si>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</si>
  <si>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</si>
  <si>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</si>
  <si>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</si>
  <si>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</si>
  <si>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</si>
  <si>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</si>
  <si>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</si>
  <si>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</si>
  <si>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</si>
  <si>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</si>
  <si>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</si>
  <si>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</si>
  <si>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</si>
  <si>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</si>
  <si>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</si>
  <si>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</si>
  <si>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</si>
  <si>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</si>
  <si>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</si>
  <si>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</si>
  <si>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</si>
  <si>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</si>
  <si>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</si>
  <si>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</si>
  <si>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</si>
  <si>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</si>
  <si>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</si>
  <si>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</si>
  <si>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</si>
  <si>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</si>
  <si>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</si>
  <si>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</si>
  <si>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</si>
  <si>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</si>
  <si>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</si>
  <si>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</si>
  <si>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</si>
  <si>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</si>
  <si>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</si>
  <si>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</si>
  <si>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</si>
  <si>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</si>
  <si>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</si>
  <si>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</si>
  <si>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</si>
  <si>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</si>
  <si>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</si>
  <si>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</si>
  <si>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</si>
  <si>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</si>
  <si>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</si>
  <si>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</si>
  <si>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</si>
  <si>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</si>
  <si>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</si>
  <si>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</si>
  <si>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</si>
  <si>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</si>
  <si>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</si>
  <si>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</si>
  <si>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</si>
  <si>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</si>
  <si>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</si>
  <si>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</si>
  <si>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</si>
  <si>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</si>
  <si>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</si>
  <si>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</si>
  <si>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</si>
  <si>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</si>
  <si>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</si>
  <si>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</si>
  <si>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</si>
  <si>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</si>
  <si>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</si>
  <si>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</si>
  <si>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</si>
  <si>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</si>
  <si>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</si>
  <si>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</si>
  <si>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</si>
  <si>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</si>
  <si>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</si>
  <si>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</si>
  <si>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</si>
  <si>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</si>
  <si>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</si>
  <si>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</si>
  <si>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</si>
  <si>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</si>
  <si>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</si>
  <si>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</si>
  <si>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</si>
  <si>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</si>
  <si>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</si>
  <si>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</si>
  <si>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</si>
  <si>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</si>
  <si>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</si>
  <si>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</si>
  <si>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</si>
  <si>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</si>
  <si>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</si>
  <si>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</si>
  <si>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</si>
  <si>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</si>
  <si>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</si>
  <si>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</si>
  <si>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</si>
  <si>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</si>
  <si>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</si>
  <si>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</si>
  <si>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</si>
  <si>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</si>
  <si>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</si>
  <si>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</si>
  <si>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</si>
  <si>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</si>
  <si>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</si>
  <si>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</si>
  <si>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</si>
  <si>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</si>
  <si>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</si>
  <si>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</si>
  <si>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</si>
  <si>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</si>
  <si>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</si>
  <si>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</si>
  <si>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</si>
  <si>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</si>
  <si>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</si>
  <si>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</si>
  <si>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</si>
  <si>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</si>
  <si>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</si>
  <si>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</si>
  <si>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</si>
  <si>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</si>
  <si>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</si>
  <si>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</si>
  <si>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</si>
  <si>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</si>
  <si>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</si>
  <si>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</si>
  <si>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</si>
  <si>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</si>
  <si>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</si>
  <si>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</si>
  <si>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</si>
  <si>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</si>
  <si>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</si>
  <si>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</si>
  <si>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</si>
  <si>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</si>
  <si>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</si>
  <si>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</si>
  <si>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</si>
  <si>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</si>
  <si>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</si>
  <si>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</si>
  <si>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</si>
  <si>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</si>
  <si>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</si>
  <si>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</si>
  <si>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</si>
  <si>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</si>
  <si>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</si>
  <si>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</si>
  <si>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</si>
  <si>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</si>
  <si>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</si>
  <si>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</si>
  <si>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</si>
  <si>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</si>
  <si>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</si>
  <si>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</si>
  <si>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</si>
  <si>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</si>
  <si>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</si>
  <si>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</si>
  <si>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</si>
  <si>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</si>
  <si>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</si>
  <si>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</si>
  <si>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</si>
  <si>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</si>
  <si>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</si>
  <si>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</si>
  <si>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</si>
  <si>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</si>
  <si>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</si>
  <si>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</si>
  <si>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</si>
  <si>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</si>
  <si>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</si>
  <si>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</si>
  <si>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</si>
  <si>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</si>
  <si>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</si>
  <si>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</si>
  <si>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</si>
  <si>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</si>
  <si>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</si>
  <si>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</si>
  <si>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</si>
  <si>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</si>
  <si>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</si>
  <si>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</si>
  <si>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</si>
  <si>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</si>
  <si>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</si>
  <si>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</si>
  <si>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</si>
  <si>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</si>
  <si>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</si>
  <si>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</si>
  <si>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</si>
  <si>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</si>
  <si>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</si>
  <si>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</si>
  <si>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</si>
  <si>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</si>
  <si>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</si>
  <si>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</si>
  <si>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</si>
  <si>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</si>
  <si>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</si>
  <si>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</si>
  <si>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</si>
  <si>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</si>
  <si>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</si>
  <si>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</si>
  <si>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</si>
  <si>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</si>
  <si>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</si>
  <si>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</si>
  <si>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</si>
  <si>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</si>
  <si>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</si>
  <si>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</si>
  <si>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</si>
  <si>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</si>
  <si>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</si>
  <si>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</si>
  <si>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</si>
  <si>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</si>
  <si>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</si>
  <si>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</si>
  <si>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</si>
  <si>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</si>
  <si>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</si>
  <si>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</si>
  <si>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</si>
  <si>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</si>
  <si>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</si>
  <si>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</si>
  <si>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</si>
  <si>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</si>
  <si>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</si>
  <si>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</si>
  <si>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</si>
  <si>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</si>
  <si>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</si>
  <si>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</si>
  <si>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</si>
  <si>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</si>
  <si>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</si>
  <si>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</si>
  <si>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</si>
  <si>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</si>
  <si>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</si>
  <si>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</si>
  <si>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</si>
  <si>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</si>
  <si>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</si>
  <si>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</si>
  <si>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</si>
  <si>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</si>
  <si>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</si>
  <si>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</si>
  <si>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</si>
  <si>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</si>
  <si>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</si>
  <si>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</si>
  <si>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</si>
  <si>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</si>
  <si>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</si>
  <si>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</si>
  <si>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</si>
  <si>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</si>
  <si>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</si>
  <si>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</si>
  <si>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</si>
  <si>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</si>
  <si>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</si>
  <si>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</si>
  <si>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</si>
  <si>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</si>
  <si>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</si>
  <si>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</si>
  <si>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</si>
  <si>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</si>
  <si>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</si>
  <si>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</si>
  <si>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</si>
  <si>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</si>
  <si>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</si>
  <si>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</si>
  <si>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</si>
  <si>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</si>
  <si>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</si>
  <si>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</si>
  <si>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</si>
  <si>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</si>
  <si>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</si>
  <si>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</si>
  <si>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</si>
  <si>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</si>
  <si>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</si>
  <si>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</si>
  <si>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</si>
  <si>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</si>
  <si>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</si>
  <si>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</si>
  <si>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</si>
  <si>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</si>
  <si>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</si>
  <si>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</si>
  <si>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</si>
  <si>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</si>
  <si>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</si>
  <si>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</si>
  <si>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</si>
  <si>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</si>
  <si>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</si>
  <si>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</si>
  <si>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</si>
  <si>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</si>
  <si>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</si>
  <si>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</si>
  <si>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</si>
  <si>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</si>
  <si>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</si>
  <si>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</si>
  <si>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</si>
  <si>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</si>
  <si>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</si>
  <si>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</si>
  <si>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</si>
  <si>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</si>
  <si>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</si>
  <si>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</si>
  <si>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</si>
  <si>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</si>
  <si>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</si>
  <si>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</si>
  <si>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</si>
  <si>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</si>
  <si>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</si>
  <si>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</si>
  <si>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</si>
  <si>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</si>
  <si>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</si>
  <si>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</si>
  <si>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</si>
  <si>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</si>
  <si>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</si>
  <si>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</si>
  <si>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</si>
  <si>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</si>
  <si>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</si>
  <si>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</si>
  <si>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</si>
  <si>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</si>
  <si>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</si>
  <si>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</si>
  <si>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</si>
  <si>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</si>
  <si>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</si>
  <si>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</si>
  <si>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</si>
  <si>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</si>
  <si>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</si>
  <si>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</si>
  <si>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</si>
  <si>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</si>
  <si>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</si>
  <si>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</si>
  <si>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</si>
  <si>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</si>
  <si>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</si>
  <si>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</si>
  <si>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</si>
  <si>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</si>
  <si>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</si>
  <si>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</si>
  <si>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</si>
  <si>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</si>
  <si>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</si>
  <si>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</si>
  <si>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</si>
  <si>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</si>
  <si>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</si>
  <si>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</si>
  <si>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</si>
  <si>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</si>
  <si>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</si>
  <si>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</si>
  <si>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</si>
  <si>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</si>
  <si>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</si>
  <si>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</si>
  <si>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</si>
  <si>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</si>
  <si>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</si>
  <si>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</si>
  <si>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</si>
  <si>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</si>
  <si>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</si>
  <si>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</si>
  <si>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</si>
  <si>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</si>
  <si>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</si>
  <si>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</si>
  <si>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</si>
  <si>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</si>
  <si>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</si>
  <si>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</si>
  <si>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</si>
  <si>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</si>
  <si>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</si>
  <si>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</si>
  <si>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</si>
  <si>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</si>
  <si>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</si>
  <si>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</si>
  <si>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</si>
  <si>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</si>
  <si>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</si>
  <si>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</si>
  <si>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</si>
  <si>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</si>
  <si>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</si>
  <si>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</si>
  <si>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</si>
  <si>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</si>
  <si>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</si>
  <si>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</si>
  <si>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</si>
  <si>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</si>
  <si>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</si>
  <si>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</si>
  <si>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</si>
  <si>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</si>
  <si>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</si>
  <si>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</si>
  <si>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</si>
  <si>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</si>
  <si>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</si>
  <si>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</si>
  <si>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</si>
  <si>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</si>
  <si>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</si>
  <si>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</si>
  <si>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</si>
  <si>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</si>
  <si>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</si>
  <si>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</si>
  <si>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</si>
  <si>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</si>
  <si>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</si>
  <si>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</si>
  <si>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</si>
  <si>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</si>
  <si>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</si>
  <si>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</si>
  <si>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</si>
  <si>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</si>
  <si>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</si>
  <si>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</si>
  <si>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</si>
  <si>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</si>
  <si>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</si>
  <si>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</si>
  <si>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</si>
  <si>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</si>
  <si>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</si>
  <si>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</si>
  <si>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</si>
  <si>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</si>
  <si>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</si>
  <si>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</si>
  <si>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</si>
  <si>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</si>
  <si>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</si>
  <si>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</si>
  <si>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</si>
  <si>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</si>
  <si>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</si>
  <si>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</si>
  <si>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</si>
  <si>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</si>
  <si>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</si>
  <si>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</si>
  <si>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</si>
  <si>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</si>
  <si>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</si>
  <si>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</si>
  <si>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</si>
  <si>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</si>
  <si>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</si>
  <si>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</si>
  <si>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</si>
  <si>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</si>
  <si>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</si>
  <si>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</si>
  <si>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</si>
  <si>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</si>
  <si>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</si>
  <si>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</si>
  <si>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</si>
  <si>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</si>
  <si>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</si>
  <si>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</si>
  <si>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</si>
  <si>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</si>
  <si>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</si>
  <si>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</si>
  <si>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</si>
  <si>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</si>
  <si>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</si>
  <si>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</si>
  <si>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</si>
  <si>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</si>
  <si>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</si>
  <si>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</si>
  <si>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</si>
  <si>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</si>
  <si>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</si>
  <si>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</si>
  <si>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</si>
  <si>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</si>
  <si>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</si>
  <si>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</si>
  <si>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</si>
  <si>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</si>
  <si>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</si>
  <si>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</si>
  <si>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</si>
  <si>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</si>
  <si>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</si>
  <si>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</si>
  <si>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</si>
  <si>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</si>
  <si>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</si>
  <si>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</si>
  <si>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</si>
  <si>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</si>
  <si>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</si>
  <si>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</si>
  <si>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</si>
  <si>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</si>
  <si>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</si>
  <si>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</si>
  <si>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</si>
  <si>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</si>
  <si>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</si>
  <si>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</si>
  <si>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</si>
  <si>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</si>
  <si>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</si>
  <si>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</si>
  <si>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</si>
  <si>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</si>
  <si>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</si>
  <si>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</si>
  <si>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</si>
  <si>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</si>
  <si>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</si>
  <si>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</si>
  <si>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</si>
  <si>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</si>
  <si>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</si>
  <si>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</si>
  <si>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</si>
  <si>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</si>
  <si>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</si>
  <si>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</si>
  <si>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</si>
  <si>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</si>
  <si>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</si>
  <si>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</si>
  <si>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</si>
  <si>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</si>
  <si>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</si>
  <si>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</si>
  <si>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</si>
  <si>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</si>
  <si>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</si>
  <si>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</si>
  <si>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</si>
  <si>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</si>
  <si>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</si>
  <si>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</si>
  <si>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</si>
  <si>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</si>
  <si>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</si>
  <si>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</si>
  <si>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</si>
  <si>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</si>
  <si>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</si>
  <si>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</si>
  <si>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</si>
  <si>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</si>
  <si>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</si>
  <si>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</si>
  <si>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</si>
  <si>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</si>
  <si>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</si>
  <si>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</si>
  <si>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</si>
  <si>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</si>
  <si>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</si>
  <si>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</si>
  <si>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</si>
  <si>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</si>
  <si>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</si>
  <si>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</si>
  <si>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</si>
  <si>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</si>
  <si>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</si>
  <si>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</si>
  <si>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</si>
  <si>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</si>
  <si>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</si>
  <si>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</si>
  <si>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</si>
  <si>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</si>
  <si>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</si>
  <si>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</si>
  <si>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</si>
  <si>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</si>
  <si>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</si>
  <si>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</si>
  <si>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</si>
  <si>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</si>
  <si>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</si>
  <si>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</si>
  <si>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</si>
  <si>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</si>
  <si>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</si>
  <si>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</si>
  <si>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</si>
  <si>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</si>
  <si>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</si>
  <si>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</si>
  <si>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</si>
  <si>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</si>
  <si>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</si>
  <si>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</si>
  <si>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</si>
  <si>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</si>
  <si>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</si>
  <si>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</si>
  <si>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</si>
  <si>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</si>
  <si>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</si>
  <si>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</si>
  <si>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</si>
  <si>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</si>
  <si>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</si>
  <si>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</si>
  <si>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</si>
  <si>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</si>
  <si>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</si>
  <si>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</si>
  <si>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</si>
  <si>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</si>
  <si>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</si>
  <si>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</si>
  <si>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</si>
  <si>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</si>
  <si>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</si>
  <si>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</si>
  <si>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</si>
  <si>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</si>
  <si>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</si>
  <si>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</si>
  <si>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</si>
  <si>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</si>
  <si>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</si>
  <si>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</si>
  <si>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</si>
  <si>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</si>
  <si>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</si>
  <si>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</si>
  <si>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</si>
  <si>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</si>
  <si>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</si>
  <si>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</si>
  <si>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</si>
  <si>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</si>
  <si>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</si>
  <si>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</si>
  <si>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</si>
  <si>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</si>
  <si>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</si>
  <si>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</si>
  <si>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</si>
  <si>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</si>
  <si>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</si>
  <si>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</si>
  <si>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</si>
  <si>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</si>
  <si>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</si>
  <si>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</si>
  <si>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</si>
  <si>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</si>
  <si>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</si>
  <si>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</si>
  <si>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</si>
  <si>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</si>
  <si>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</si>
  <si>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</si>
  <si>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</si>
  <si>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</si>
  <si>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</si>
  <si>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</si>
  <si>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</si>
  <si>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</si>
  <si>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</si>
  <si>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</si>
  <si>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</si>
  <si>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</si>
  <si>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</si>
  <si>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</si>
  <si>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</si>
  <si>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</si>
  <si>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</si>
  <si>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</si>
  <si>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</si>
  <si>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</si>
  <si>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</si>
  <si>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</si>
  <si>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</si>
  <si>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</si>
  <si>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</si>
  <si>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</si>
  <si>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</si>
  <si>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</si>
  <si>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</si>
  <si>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</si>
  <si>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</si>
  <si>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</si>
  <si>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</si>
  <si>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</si>
  <si>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</si>
  <si>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</si>
  <si>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</si>
  <si>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</si>
  <si>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</si>
  <si>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</si>
  <si>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</si>
  <si>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</si>
  <si>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</si>
  <si>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</si>
  <si>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</si>
  <si>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</si>
  <si>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</si>
  <si>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</si>
  <si>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</si>
  <si>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</si>
  <si>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</si>
  <si>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</si>
  <si>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</si>
  <si>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</si>
  <si>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</si>
  <si>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</si>
  <si>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</si>
  <si>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</si>
  <si>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</si>
  <si>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</si>
  <si>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</si>
  <si>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</si>
  <si>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</si>
  <si>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</si>
  <si>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</si>
  <si>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</si>
  <si>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</si>
  <si>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</si>
  <si>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</si>
  <si>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</si>
  <si>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</si>
  <si>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</si>
  <si>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</si>
  <si>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</si>
  <si>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</si>
  <si>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</si>
  <si>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</si>
  <si>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</si>
  <si>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</si>
  <si>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</si>
  <si>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</si>
  <si>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</si>
  <si>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</si>
  <si>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</si>
  <si>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</si>
  <si>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</si>
  <si>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</si>
  <si>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</si>
  <si>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</si>
  <si>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</si>
  <si>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</si>
  <si>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</si>
  <si>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</si>
  <si>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</si>
  <si>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</si>
  <si>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</si>
  <si>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</si>
  <si>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</si>
  <si>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</si>
  <si>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</si>
  <si>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</si>
  <si>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</si>
  <si>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</si>
  <si>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</si>
  <si>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</si>
  <si>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</si>
  <si>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</si>
  <si>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</si>
  <si>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</si>
  <si>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</si>
  <si>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</si>
  <si>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</si>
  <si>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</si>
  <si>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</si>
  <si>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</si>
  <si>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</si>
  <si>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</si>
  <si>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</si>
  <si>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</si>
  <si>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</si>
  <si>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</si>
  <si>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</si>
  <si>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</si>
  <si>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</si>
  <si>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</si>
  <si>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</si>
  <si>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</si>
  <si>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</si>
  <si>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</si>
  <si>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</si>
  <si>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</si>
  <si>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</si>
  <si>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</si>
  <si>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</si>
  <si>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</si>
  <si>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</si>
  <si>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</si>
  <si>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</si>
  <si>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</si>
  <si>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</si>
  <si>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</si>
  <si>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</si>
  <si>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</si>
  <si>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</si>
  <si>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</si>
  <si>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</si>
  <si>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</si>
  <si>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</si>
  <si>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</si>
  <si>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</si>
  <si>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</si>
  <si>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</si>
  <si>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</si>
  <si>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</si>
  <si>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</si>
  <si>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</si>
  <si>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</si>
  <si>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</si>
  <si>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</si>
  <si>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</si>
  <si>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</si>
  <si>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</si>
  <si>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</si>
  <si>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</si>
  <si>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</si>
  <si>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</si>
  <si>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</si>
  <si>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</si>
  <si>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</si>
  <si>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</si>
  <si>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</si>
  <si>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</si>
  <si>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</si>
  <si>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</si>
  <si>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</si>
  <si>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</si>
  <si>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</si>
  <si>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</si>
  <si>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</si>
  <si>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</si>
  <si>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</si>
  <si>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</si>
  <si>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</si>
  <si>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</si>
  <si>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</si>
  <si>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</si>
  <si>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</si>
  <si>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</si>
  <si>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</si>
  <si>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</si>
  <si>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</si>
  <si>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</si>
  <si>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</si>
  <si>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</si>
  <si>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</si>
  <si>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</si>
  <si>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</si>
  <si>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</si>
  <si>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</si>
  <si>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</si>
  <si>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</si>
  <si>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</si>
  <si>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</si>
  <si>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</si>
  <si>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</si>
  <si>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</si>
  <si>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</si>
  <si>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</si>
  <si>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</si>
  <si>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</si>
  <si>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</si>
  <si>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</si>
  <si>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</si>
  <si>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</si>
  <si>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</si>
  <si>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</si>
  <si>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</si>
  <si>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</si>
  <si>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</si>
  <si>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</si>
  <si>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</si>
  <si>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</si>
  <si>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</si>
  <si>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</si>
  <si>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</si>
  <si>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</si>
  <si>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</si>
  <si>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</si>
  <si>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</si>
  <si>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</si>
  <si>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</si>
  <si>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</si>
  <si>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</si>
  <si>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</si>
  <si>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</si>
  <si>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</si>
  <si>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</si>
  <si>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</si>
  <si>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</si>
  <si>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</si>
  <si>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</si>
  <si>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</si>
  <si>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</si>
  <si>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</si>
  <si>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</si>
  <si>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</si>
  <si>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</si>
  <si>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</si>
  <si>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</si>
  <si>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</si>
  <si>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</si>
  <si>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</si>
  <si>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</si>
  <si>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</si>
  <si>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</si>
  <si>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</si>
  <si>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</si>
  <si>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</si>
  <si>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</si>
  <si>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</si>
  <si>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</si>
  <si>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</si>
  <si>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</si>
  <si>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</si>
  <si>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</si>
  <si>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</si>
  <si>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</si>
  <si>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</si>
  <si>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</si>
  <si>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</si>
  <si>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</si>
  <si>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</si>
  <si>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</si>
  <si>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</si>
  <si>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</si>
  <si>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</si>
  <si>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</si>
  <si>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</si>
  <si>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</si>
  <si>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</si>
  <si>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</si>
  <si>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</si>
  <si>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</si>
  <si>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</si>
  <si>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</si>
  <si>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</si>
  <si>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</si>
  <si>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</si>
  <si>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</si>
  <si>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</si>
  <si>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</si>
  <si>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</si>
  <si>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</si>
  <si>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</si>
  <si>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</si>
  <si>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</si>
  <si>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</si>
  <si>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</si>
  <si>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</si>
  <si>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</si>
  <si>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</si>
  <si>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</si>
  <si>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</si>
  <si>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</si>
  <si>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</si>
  <si>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</si>
  <si>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</si>
  <si>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</si>
  <si>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</si>
  <si>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</si>
  <si>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</si>
  <si>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</si>
  <si>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</si>
  <si>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</si>
  <si>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</si>
  <si>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</si>
  <si>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</si>
  <si>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</si>
  <si>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</si>
  <si>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</si>
  <si>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</si>
  <si>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</si>
  <si>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</si>
  <si>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</si>
  <si>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</si>
  <si>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</si>
  <si>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</si>
  <si>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</si>
  <si>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</si>
  <si>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</si>
  <si>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</si>
  <si>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</si>
  <si>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</si>
  <si>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</si>
  <si>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</si>
  <si>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</si>
  <si>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</si>
  <si>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</si>
  <si>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</si>
  <si>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</si>
  <si>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</si>
  <si>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</si>
  <si>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</si>
  <si>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</si>
  <si>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</si>
  <si>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</si>
  <si>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</si>
  <si>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</si>
  <si>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</si>
  <si>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</si>
  <si>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</si>
  <si>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</si>
  <si>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</si>
  <si>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</si>
  <si>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</si>
  <si>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</si>
  <si>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</si>
  <si>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</si>
  <si>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</si>
  <si>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</si>
  <si>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</si>
  <si>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</si>
  <si>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</si>
  <si>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</si>
  <si>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</si>
  <si>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</si>
  <si>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</si>
  <si>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</si>
  <si>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</si>
  <si>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</si>
  <si>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</si>
  <si>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</si>
  <si>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</si>
  <si>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</si>
  <si>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</si>
  <si>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</si>
  <si>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</si>
  <si>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</si>
  <si>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</si>
  <si>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</si>
  <si>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</si>
  <si>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</si>
  <si>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</si>
  <si>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</si>
  <si>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</si>
  <si>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</si>
  <si>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</si>
  <si>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</si>
  <si>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</si>
  <si>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</si>
  <si>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</si>
  <si>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</si>
  <si>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</si>
  <si>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</si>
  <si>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</si>
  <si>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</si>
  <si>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</si>
  <si>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</si>
  <si>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</si>
  <si>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</si>
  <si>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</si>
  <si>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</si>
  <si>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</si>
  <si>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</si>
  <si>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</si>
  <si>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</si>
  <si>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</si>
  <si>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</si>
  <si>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</si>
  <si>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</si>
  <si>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</si>
  <si>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</si>
  <si>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</si>
  <si>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</si>
  <si>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</si>
  <si>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</si>
  <si>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</si>
  <si>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</si>
  <si>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</si>
  <si>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</si>
  <si>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</si>
  <si>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</si>
  <si>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</si>
  <si>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</si>
  <si>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</si>
  <si>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</si>
  <si>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</si>
  <si>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</si>
  <si>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</si>
  <si>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</si>
  <si>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</si>
  <si>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</si>
  <si>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</si>
  <si>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</si>
  <si>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</si>
  <si>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</si>
  <si>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</si>
  <si>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</si>
  <si>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</si>
  <si>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</si>
  <si>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</si>
  <si>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</si>
  <si>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</si>
  <si>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</si>
  <si>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</si>
  <si>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</si>
  <si>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</si>
  <si>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</si>
  <si>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</si>
  <si>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</si>
  <si>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</si>
  <si>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</si>
  <si>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</si>
  <si>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</si>
  <si>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</si>
  <si>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</si>
  <si>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</si>
  <si>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</si>
  <si>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</si>
  <si>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</si>
  <si>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</si>
  <si>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</si>
  <si>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</si>
  <si>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</si>
  <si>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</si>
  <si>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</si>
  <si>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</si>
  <si>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</si>
  <si>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</si>
  <si>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</si>
  <si>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</si>
  <si>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</si>
  <si>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</si>
  <si>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</si>
  <si>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</si>
  <si>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</si>
  <si>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</si>
  <si>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</si>
  <si>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</si>
  <si>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</si>
  <si>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</si>
  <si>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</si>
  <si>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</si>
  <si>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</si>
  <si>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</si>
  <si>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</si>
  <si>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</si>
  <si>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</si>
  <si>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</si>
  <si>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</si>
  <si>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</si>
  <si>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</si>
  <si>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</si>
  <si>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</si>
  <si>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</si>
  <si>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</si>
  <si>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</si>
  <si>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</si>
  <si>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</si>
  <si>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</si>
  <si>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</si>
  <si>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</si>
  <si>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</si>
  <si>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</si>
  <si>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</si>
  <si>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</si>
  <si>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</si>
  <si>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</si>
  <si>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</si>
  <si>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</si>
  <si>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</si>
  <si>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</si>
  <si>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</si>
  <si>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</si>
  <si>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</si>
  <si>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</si>
  <si>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</si>
  <si>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</si>
  <si>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</si>
  <si>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</si>
  <si>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</si>
  <si>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</si>
  <si>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</si>
  <si>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</si>
  <si>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</si>
  <si>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</si>
  <si>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</si>
  <si>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</si>
  <si>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</si>
  <si>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</si>
  <si>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</si>
  <si>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</si>
  <si>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</si>
  <si>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</si>
  <si>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</si>
  <si>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</si>
  <si>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</si>
  <si>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</si>
  <si>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</si>
  <si>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</si>
  <si>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</si>
  <si>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</si>
  <si>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</si>
  <si>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</si>
  <si>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</si>
  <si>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</si>
  <si>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</si>
  <si>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</si>
  <si>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</si>
  <si>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</si>
  <si>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</si>
  <si>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</si>
  <si>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</si>
  <si>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</si>
  <si>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</si>
  <si>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</si>
  <si>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</si>
  <si>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</si>
  <si>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</si>
  <si>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</si>
  <si>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</si>
  <si>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</si>
  <si>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</si>
  <si>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</si>
  <si>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</si>
  <si>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</si>
  <si>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</si>
  <si>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</si>
  <si>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</si>
  <si>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</si>
  <si>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</si>
  <si>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</si>
  <si>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</si>
  <si>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</si>
  <si>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</si>
  <si>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</si>
  <si>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</si>
  <si>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</si>
  <si>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</si>
  <si>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</si>
  <si>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</si>
  <si>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</si>
  <si>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</si>
  <si>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</si>
  <si>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</si>
  <si>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</si>
  <si>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</si>
  <si>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</si>
  <si>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</si>
  <si>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</si>
  <si>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</si>
  <si>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</si>
  <si>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</si>
  <si>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</si>
  <si>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</si>
  <si>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</si>
  <si>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</si>
  <si>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</si>
  <si>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</si>
  <si>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</si>
  <si>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</si>
  <si>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</si>
  <si>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</si>
  <si>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</si>
  <si>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</si>
  <si>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</si>
  <si>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</si>
  <si>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</si>
  <si>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</si>
  <si>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</si>
  <si>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</si>
  <si>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</si>
  <si>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</si>
  <si>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</si>
  <si>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</si>
  <si>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</si>
  <si>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</si>
  <si>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</si>
  <si>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</si>
  <si>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</si>
  <si>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</si>
  <si>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</si>
  <si>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</si>
  <si>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</si>
  <si>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</si>
  <si>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</si>
  <si>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</si>
  <si>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</si>
  <si>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</si>
  <si>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</si>
  <si>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</si>
  <si>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</si>
  <si>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</si>
  <si>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</si>
  <si>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</si>
  <si>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</si>
  <si>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</si>
  <si>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</si>
  <si>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</si>
  <si>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</si>
  <si>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</si>
  <si>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</si>
  <si>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</si>
  <si>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</si>
  <si>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</si>
  <si>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</si>
  <si>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</si>
  <si>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</si>
  <si>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</si>
  <si>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</si>
  <si>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</si>
  <si>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</si>
  <si>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</si>
  <si>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</si>
  <si>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</si>
  <si>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</si>
  <si>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</si>
  <si>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</si>
  <si>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</si>
  <si>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</si>
  <si>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</si>
  <si>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</si>
  <si>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</si>
  <si>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</si>
  <si>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</si>
  <si>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</si>
  <si>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</si>
  <si>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</si>
  <si>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</si>
  <si>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</si>
  <si>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</si>
  <si>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</si>
  <si>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</si>
  <si>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</si>
  <si>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</si>
  <si>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</si>
  <si>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</si>
  <si>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</si>
  <si>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</si>
  <si>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</si>
  <si>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</si>
  <si>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</si>
  <si>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</si>
  <si>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</si>
  <si>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</si>
  <si>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</si>
  <si>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</si>
  <si>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</si>
  <si>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</si>
  <si>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</si>
  <si>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</si>
  <si>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</si>
  <si>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</si>
  <si>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</si>
  <si>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</si>
  <si>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</si>
  <si>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</si>
  <si>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</si>
  <si>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</si>
  <si>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</si>
  <si>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</si>
  <si>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</si>
  <si>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</si>
  <si>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</si>
  <si>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</si>
  <si>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</si>
  <si>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</si>
  <si>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</si>
  <si>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</si>
  <si>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</si>
  <si>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</si>
  <si>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</si>
  <si>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</si>
  <si>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</si>
  <si>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</si>
  <si>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</si>
  <si>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</si>
  <si>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</si>
  <si>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</si>
  <si>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</si>
  <si>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</si>
  <si>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</si>
  <si>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</si>
  <si>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</si>
  <si>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</si>
  <si>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</si>
  <si>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</si>
  <si>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</si>
  <si>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</si>
  <si>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</si>
  <si>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</si>
  <si>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</si>
  <si>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</si>
  <si>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</si>
  <si>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</si>
  <si>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</si>
  <si>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</si>
  <si>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</si>
  <si>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</si>
  <si>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</si>
  <si>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</si>
  <si>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</si>
  <si>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</si>
  <si>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</si>
  <si>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</si>
  <si>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</si>
  <si>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</si>
  <si>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</si>
  <si>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</si>
  <si>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</si>
  <si>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</si>
  <si>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</si>
  <si>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</si>
  <si>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</si>
  <si>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</si>
  <si>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</si>
  <si>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</si>
  <si>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</si>
  <si>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</si>
  <si>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</si>
  <si>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</si>
  <si>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</si>
  <si>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</si>
  <si>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</si>
  <si>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</si>
  <si>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</si>
  <si>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</si>
  <si>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</si>
  <si>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</si>
  <si>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</si>
  <si>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</si>
  <si>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</si>
  <si>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</si>
  <si>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</si>
  <si>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</si>
  <si>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</si>
  <si>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</si>
  <si>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</si>
  <si>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</si>
  <si>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</si>
  <si>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</si>
  <si>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</si>
  <si>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</si>
  <si>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</si>
  <si>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</si>
  <si>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</si>
  <si>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</si>
  <si>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</si>
  <si>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</si>
  <si>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</si>
  <si>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</si>
  <si>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</si>
  <si>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</si>
  <si>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</si>
  <si>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</si>
  <si>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</si>
  <si>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</si>
  <si>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</si>
  <si>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</si>
  <si>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</si>
  <si>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</si>
  <si>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</si>
  <si>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</si>
  <si>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</si>
  <si>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</si>
  <si>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</si>
  <si>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</si>
  <si>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</si>
  <si>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</si>
  <si>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</si>
  <si>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</si>
  <si>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</si>
  <si>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</si>
  <si>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</si>
  <si>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</si>
  <si>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</si>
  <si>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</si>
  <si>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</si>
  <si>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</si>
  <si>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</si>
  <si>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</si>
  <si>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</si>
  <si>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</si>
  <si>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</si>
  <si>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</si>
  <si>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</si>
  <si>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</si>
  <si>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</si>
  <si>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</si>
  <si>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</si>
  <si>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</si>
  <si>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</si>
  <si>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</si>
  <si>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</si>
  <si>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</si>
  <si>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</si>
  <si>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</si>
  <si>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</si>
  <si>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</si>
  <si>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</si>
  <si>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</si>
  <si>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</si>
  <si>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</si>
  <si>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</si>
  <si>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</si>
  <si>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</si>
  <si>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</si>
  <si>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</si>
  <si>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</si>
  <si>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</si>
  <si>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</si>
  <si>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</si>
  <si>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</si>
  <si>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</si>
  <si>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</si>
  <si>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</si>
  <si>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</si>
  <si>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</si>
  <si>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</si>
  <si>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</si>
  <si>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</si>
  <si>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</si>
  <si>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</si>
  <si>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</si>
  <si>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</si>
  <si>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</si>
  <si>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</si>
  <si>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</si>
  <si>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</si>
  <si>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</si>
  <si>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</si>
  <si>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</si>
  <si>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</si>
  <si>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</si>
  <si>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</si>
  <si>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</si>
  <si>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</si>
  <si>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</si>
  <si>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</si>
  <si>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</si>
  <si>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</si>
  <si>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</si>
  <si>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</si>
  <si>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</si>
  <si>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</si>
  <si>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</si>
  <si>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</si>
  <si>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</si>
  <si>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</si>
  <si>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</si>
  <si>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</si>
  <si>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</si>
  <si>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</si>
  <si>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</si>
  <si>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</si>
  <si>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</si>
  <si>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</si>
  <si>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</si>
  <si>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</si>
  <si>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</si>
  <si>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</si>
  <si>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</si>
  <si>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</si>
  <si>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</si>
  <si>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</si>
  <si>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</si>
  <si>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</si>
  <si>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</si>
  <si>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</si>
  <si>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</si>
  <si>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</si>
  <si>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</si>
  <si>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</si>
  <si>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</si>
  <si>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</si>
  <si>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</si>
  <si>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</si>
  <si>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</si>
  <si>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</si>
  <si>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</si>
  <si>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</si>
  <si>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</si>
  <si>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</si>
  <si>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</si>
  <si>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</si>
  <si>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</si>
  <si>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</si>
  <si>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</si>
  <si>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</si>
  <si>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</si>
  <si>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</si>
  <si>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</si>
  <si>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</si>
  <si>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</si>
  <si>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</si>
  <si>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</si>
  <si>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</si>
  <si>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</si>
  <si>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</si>
  <si>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</si>
  <si>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</si>
  <si>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</si>
  <si>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</si>
  <si>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</si>
  <si>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</si>
  <si>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</si>
  <si>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</si>
  <si>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</si>
  <si>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</si>
  <si>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</si>
  <si>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</si>
  <si>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</si>
  <si>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</si>
  <si>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</si>
  <si>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</si>
  <si>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</si>
  <si>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</si>
  <si>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</si>
  <si>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</si>
  <si>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</si>
  <si>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</si>
  <si>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</si>
  <si>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</si>
  <si>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</si>
  <si>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</si>
  <si>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</si>
  <si>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</si>
  <si>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</si>
  <si>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</si>
  <si>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</si>
  <si>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</si>
  <si>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</si>
  <si>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</si>
  <si>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</si>
  <si>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</si>
  <si>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</si>
  <si>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</si>
  <si>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</si>
  <si>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</si>
  <si>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</si>
  <si>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</si>
  <si>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</si>
  <si>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</si>
  <si>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</si>
  <si>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</si>
  <si>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</si>
  <si>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</si>
  <si>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</si>
  <si>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</si>
  <si>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</si>
  <si>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</si>
  <si>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</si>
  <si>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</si>
  <si>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</si>
  <si>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</si>
  <si>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</si>
  <si>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</si>
  <si>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</si>
  <si>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</si>
  <si>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</si>
  <si>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</si>
  <si>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</si>
  <si>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</si>
  <si>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</si>
  <si>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</si>
  <si>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</si>
  <si>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</si>
  <si>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</si>
  <si>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</si>
  <si>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</si>
  <si>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</si>
  <si>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</si>
  <si>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</si>
  <si>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</si>
  <si>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</si>
  <si>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</si>
  <si>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</si>
  <si>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</si>
  <si>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</si>
  <si>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</si>
  <si>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</si>
  <si>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</si>
  <si>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</si>
  <si>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</si>
  <si>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</si>
  <si>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</si>
  <si>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</si>
  <si>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</si>
  <si>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</si>
  <si>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</si>
  <si>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</si>
  <si>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</si>
  <si>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</si>
  <si>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</si>
  <si>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</si>
  <si>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</si>
  <si>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</si>
  <si>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</si>
  <si>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</si>
  <si>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</si>
  <si>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</si>
  <si>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</si>
  <si>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</si>
  <si>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</si>
  <si>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</si>
  <si>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</si>
  <si>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</si>
  <si>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</si>
  <si>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</si>
  <si>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</si>
  <si>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</si>
  <si>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</si>
  <si>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</si>
  <si>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</si>
  <si>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</si>
  <si>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</si>
  <si>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</si>
  <si>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</si>
  <si>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</si>
  <si>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</si>
  <si>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</si>
  <si>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</si>
  <si>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</si>
  <si>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</si>
  <si>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</si>
  <si>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</si>
  <si>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</si>
  <si>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</si>
  <si>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</si>
  <si>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</si>
  <si>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</si>
  <si>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</si>
  <si>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</si>
  <si>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</si>
  <si>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</si>
  <si>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</si>
  <si>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</si>
  <si>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</si>
  <si>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</si>
  <si>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</si>
  <si>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</si>
  <si>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</si>
  <si>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</si>
  <si>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</si>
  <si>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</si>
  <si>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</si>
  <si>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</si>
  <si>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</si>
  <si>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</si>
  <si>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</si>
  <si>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</si>
  <si>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</si>
  <si>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</si>
  <si>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</si>
  <si>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</si>
  <si>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</si>
  <si>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</si>
  <si>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</si>
  <si>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</si>
  <si>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</si>
  <si>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</si>
  <si>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</si>
  <si>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</si>
  <si>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</si>
  <si>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</si>
  <si>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</si>
  <si>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</si>
  <si>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</si>
  <si>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</si>
  <si>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</si>
  <si>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</si>
  <si>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</si>
  <si>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</si>
  <si>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</si>
  <si>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</si>
  <si>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</si>
  <si>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</si>
  <si>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</si>
  <si>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</si>
  <si>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</si>
  <si>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</si>
  <si>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</si>
  <si>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</si>
  <si>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</si>
  <si>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</si>
  <si>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</si>
  <si>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</si>
  <si>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</si>
  <si>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</si>
  <si>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</si>
  <si>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</si>
  <si>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</si>
  <si>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</si>
  <si>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</si>
  <si>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</si>
  <si>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</si>
  <si>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</si>
  <si>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</si>
  <si>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</si>
  <si>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</si>
  <si>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</si>
  <si>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</si>
  <si>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</si>
  <si>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</si>
  <si>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</si>
  <si>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</si>
  <si>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</si>
  <si>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</si>
  <si>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</si>
  <si>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</si>
  <si>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</si>
  <si>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</si>
  <si>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</si>
  <si>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</si>
  <si>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</si>
  <si>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</si>
  <si>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</si>
  <si>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</si>
  <si>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</si>
  <si>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</si>
  <si>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</si>
  <si>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</si>
  <si>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</si>
  <si>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</si>
  <si>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</si>
  <si>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</si>
  <si>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</si>
  <si>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</si>
  <si>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</si>
  <si>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</si>
  <si>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</si>
  <si>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</si>
  <si>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</si>
  <si>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</si>
  <si>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</si>
  <si>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</si>
  <si>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</si>
  <si>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</si>
  <si>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</si>
  <si>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</si>
  <si>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</si>
  <si>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</si>
  <si>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</si>
  <si>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</si>
  <si>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</si>
  <si>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</si>
  <si>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</si>
  <si>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</si>
  <si>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</si>
  <si>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</si>
  <si>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</si>
  <si>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</si>
  <si>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</si>
  <si>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</si>
  <si>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</si>
  <si>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</si>
  <si>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</si>
  <si>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</si>
  <si>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</si>
  <si>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</si>
  <si>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</si>
  <si>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</si>
  <si>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</si>
  <si>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</si>
  <si>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</si>
  <si>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</si>
  <si>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</si>
  <si>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</si>
  <si>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</si>
  <si>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</si>
  <si>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</si>
  <si>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</si>
  <si>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</si>
  <si>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</si>
  <si>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</si>
  <si>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</si>
  <si>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</si>
  <si>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</si>
  <si>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</si>
  <si>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</si>
  <si>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</si>
  <si>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</si>
  <si>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</si>
  <si>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</si>
  <si>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</si>
  <si>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</si>
  <si>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</si>
  <si>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</si>
  <si>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</si>
  <si>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</si>
  <si>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</si>
  <si>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</si>
  <si>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</si>
  <si>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</si>
  <si>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</si>
  <si>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</si>
  <si>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</si>
  <si>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</si>
  <si>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</si>
  <si>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</si>
  <si>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</si>
  <si>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</si>
  <si>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</si>
  <si>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</si>
  <si>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</si>
  <si>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</si>
  <si>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</si>
  <si>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</si>
  <si>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</si>
  <si>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</si>
  <si>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</si>
  <si>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</si>
  <si>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</si>
  <si>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</si>
  <si>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</si>
  <si>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</si>
  <si>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</si>
  <si>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</si>
  <si>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</si>
  <si>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</si>
  <si>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</si>
  <si>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</si>
  <si>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</si>
  <si>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</si>
  <si>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</si>
  <si>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</si>
  <si>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</si>
  <si>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</si>
  <si>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</si>
  <si>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</si>
  <si>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</si>
  <si>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</si>
  <si>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</si>
  <si>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</si>
  <si>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</si>
  <si>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</si>
  <si>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</si>
  <si>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</si>
  <si>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</si>
  <si>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</si>
  <si>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</si>
  <si>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</si>
  <si>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</si>
  <si>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</si>
  <si>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</si>
  <si>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</si>
  <si>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</si>
  <si>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</si>
  <si>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</si>
  <si>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</si>
  <si>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</si>
  <si>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</si>
  <si>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</si>
  <si>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</si>
  <si>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</si>
  <si>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</si>
  <si>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</si>
  <si>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</si>
  <si>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</si>
  <si>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</si>
  <si>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</si>
  <si>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</si>
  <si>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</si>
  <si>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</si>
  <si>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</si>
  <si>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</si>
  <si>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</si>
  <si>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</si>
  <si>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</si>
  <si>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</si>
  <si>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</si>
  <si>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</si>
  <si>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</si>
  <si>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</si>
  <si>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</si>
  <si>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</si>
  <si>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</si>
  <si>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</si>
  <si>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</si>
  <si>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</si>
  <si>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</si>
  <si>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</si>
  <si>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</si>
  <si>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</si>
  <si>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</si>
  <si>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</si>
  <si>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</si>
  <si>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</si>
  <si>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</si>
  <si>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</si>
  <si>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</si>
  <si>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</si>
  <si>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</si>
  <si>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</si>
  <si>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</si>
  <si>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</si>
  <si>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</si>
  <si>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</si>
  <si>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</si>
  <si>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</si>
  <si>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</si>
  <si>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</si>
  <si>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</si>
  <si>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</si>
  <si>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</si>
  <si>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</si>
  <si>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</si>
  <si>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</si>
  <si>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</si>
  <si>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</si>
  <si>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</si>
  <si>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</si>
  <si>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</si>
  <si>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</si>
  <si>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</si>
  <si>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</si>
  <si>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</si>
  <si>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</si>
  <si>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</si>
  <si>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</si>
  <si>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</si>
  <si>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</si>
  <si>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</si>
  <si>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</si>
  <si>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</si>
  <si>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</si>
  <si>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</si>
  <si>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</si>
  <si>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</si>
  <si>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</si>
  <si>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</si>
  <si>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</si>
  <si>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</si>
  <si>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</si>
  <si>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</si>
  <si>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</si>
  <si>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</si>
  <si>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</si>
  <si>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</si>
  <si>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</si>
  <si>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</si>
  <si>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</si>
  <si>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</si>
  <si>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</si>
  <si>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</si>
  <si>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</si>
  <si>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</si>
  <si>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</si>
  <si>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</si>
  <si>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</si>
  <si>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</si>
  <si>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</si>
  <si>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</si>
  <si>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</si>
  <si>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</si>
  <si>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</si>
  <si>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</si>
  <si>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</si>
  <si>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</si>
  <si>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</si>
  <si>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</si>
  <si>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</si>
  <si>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</si>
  <si>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</si>
  <si>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</si>
  <si>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</si>
  <si>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</si>
  <si>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</si>
  <si>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</si>
  <si>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</si>
  <si>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</si>
  <si>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</si>
  <si>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</si>
  <si>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</si>
  <si>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</si>
  <si>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</si>
  <si>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</si>
  <si>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</si>
  <si>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</si>
  <si>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</si>
  <si>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</si>
  <si>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</si>
  <si>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</si>
  <si>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</si>
  <si>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</si>
  <si>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</si>
  <si>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</si>
  <si>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</si>
  <si>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</si>
  <si>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</si>
  <si>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</si>
  <si>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</si>
  <si>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</si>
  <si>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</si>
  <si>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</si>
  <si>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</si>
  <si>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</si>
  <si>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</si>
  <si>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</si>
  <si>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</si>
  <si>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</si>
  <si>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</si>
  <si>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</si>
  <si>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</si>
  <si>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</si>
  <si>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</si>
  <si>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</si>
  <si>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</si>
  <si>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</si>
  <si>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</si>
  <si>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</si>
  <si>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</si>
  <si>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</si>
  <si>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</si>
  <si>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</si>
  <si>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</si>
  <si>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</si>
  <si>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</si>
  <si>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</si>
  <si>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</si>
  <si>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</si>
  <si>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</si>
  <si>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</si>
  <si>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</si>
  <si>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</si>
  <si>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</si>
  <si>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</si>
  <si>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</si>
  <si>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</si>
  <si>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</si>
  <si>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</si>
  <si>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</si>
  <si>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</si>
  <si>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</si>
  <si>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</si>
  <si>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</si>
  <si>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</si>
  <si>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</si>
  <si>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</si>
  <si>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</si>
  <si>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</si>
  <si>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</si>
  <si>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</si>
  <si>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</si>
  <si>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</si>
  <si>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</si>
  <si>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</si>
  <si>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</si>
  <si>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</si>
  <si>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</si>
  <si>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</si>
  <si>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</si>
  <si>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</si>
  <si>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</si>
  <si>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</si>
  <si>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</si>
  <si>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</si>
  <si>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</si>
  <si>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</si>
  <si>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</si>
  <si>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</si>
  <si>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</si>
  <si>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</si>
  <si>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</si>
  <si>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</si>
  <si>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</si>
  <si>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</si>
  <si>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</si>
  <si>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</si>
  <si>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</si>
  <si>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</si>
  <si>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</si>
  <si>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</si>
  <si>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</si>
  <si>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</si>
  <si>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</si>
  <si>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</si>
  <si>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</si>
  <si>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</si>
  <si>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</si>
  <si>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</si>
  <si>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</si>
  <si>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</si>
  <si>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</si>
  <si>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</si>
  <si>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</si>
  <si>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</si>
  <si>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</si>
  <si>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</si>
  <si>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</si>
  <si>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</si>
  <si>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</si>
  <si>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</si>
  <si>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</si>
  <si>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</si>
  <si>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</si>
  <si>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</si>
  <si>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</si>
  <si>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</si>
  <si>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</si>
  <si>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</si>
  <si>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</si>
  <si>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</si>
  <si>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</si>
  <si>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</si>
  <si>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</si>
  <si>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</si>
  <si>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</si>
  <si>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</si>
  <si>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</si>
  <si>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</si>
  <si>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</si>
  <si>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</si>
  <si>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</si>
  <si>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</si>
  <si>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</si>
  <si>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</si>
  <si>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</si>
  <si>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</si>
  <si>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</si>
  <si>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</si>
  <si>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</si>
  <si>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</si>
  <si>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</si>
  <si>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</si>
  <si>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</si>
  <si>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</si>
  <si>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</si>
  <si>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</si>
  <si>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</si>
  <si>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</si>
  <si>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</si>
  <si>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</si>
  <si>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</si>
  <si>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</si>
  <si>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</si>
  <si>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</si>
  <si>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</si>
  <si>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</si>
  <si>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</si>
  <si>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</si>
  <si>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</si>
  <si>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</si>
  <si>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</si>
  <si>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</si>
  <si>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</si>
  <si>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</si>
  <si>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</si>
  <si>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</si>
  <si>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</si>
  <si>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</si>
  <si>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</si>
  <si>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</si>
  <si>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</si>
  <si>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</si>
  <si>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</si>
  <si>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</si>
  <si>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</si>
  <si>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</si>
  <si>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</si>
  <si>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</si>
  <si>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</si>
  <si>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</si>
  <si>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</si>
  <si>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</si>
  <si>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</si>
  <si>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</si>
  <si>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</si>
  <si>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</si>
  <si>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</si>
  <si>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</si>
  <si>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</si>
  <si>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</si>
  <si>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</si>
  <si>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</si>
  <si>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</si>
  <si>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</si>
  <si>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</si>
  <si>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</si>
  <si>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</si>
  <si>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</si>
  <si>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</si>
  <si>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</si>
  <si>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</si>
  <si>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</si>
  <si>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</si>
  <si>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</si>
  <si>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</si>
  <si>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</si>
  <si>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</si>
  <si>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</si>
  <si>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</si>
  <si>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</si>
  <si>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</si>
  <si>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</si>
  <si>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</si>
  <si>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</si>
  <si>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</si>
  <si>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</si>
  <si>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</si>
  <si>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</si>
  <si>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</si>
  <si>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</si>
  <si>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</si>
  <si>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</si>
  <si>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</si>
  <si>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</si>
  <si>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</si>
  <si>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</si>
  <si>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</si>
  <si>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</si>
  <si>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</si>
  <si>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</si>
  <si>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</si>
  <si>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</si>
  <si>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</si>
  <si>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</si>
  <si>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</si>
  <si>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</si>
  <si>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</si>
  <si>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</si>
  <si>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</si>
  <si>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</si>
  <si>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</si>
  <si>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</si>
  <si>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</si>
  <si>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</si>
  <si>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</si>
  <si>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</si>
  <si>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</si>
  <si>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</si>
  <si>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</si>
  <si>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</si>
  <si>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</si>
  <si>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</si>
  <si>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</si>
  <si>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</si>
  <si>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</si>
  <si>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</si>
  <si>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</si>
  <si>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</si>
  <si>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</si>
  <si>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</si>
  <si>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</si>
  <si>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</si>
  <si>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</si>
  <si>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</si>
  <si>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</si>
  <si>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</si>
  <si>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</si>
  <si>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</si>
  <si>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</si>
  <si>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</si>
  <si>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</si>
  <si>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</si>
  <si>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</si>
  <si>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</si>
  <si>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</si>
  <si>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</si>
  <si>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</si>
  <si>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</si>
  <si>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</si>
  <si>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</si>
  <si>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</si>
  <si>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</si>
  <si>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</si>
  <si>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</si>
  <si>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</si>
  <si>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</si>
  <si>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</si>
  <si>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</si>
  <si>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</si>
  <si>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</si>
  <si>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</si>
  <si>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</si>
  <si>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</si>
  <si>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</si>
  <si>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</si>
  <si>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</si>
  <si>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</si>
  <si>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</si>
  <si>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</si>
  <si>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</si>
  <si>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</si>
  <si>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</si>
  <si>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</si>
  <si>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</si>
  <si>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</si>
  <si>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</si>
  <si>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</si>
  <si>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</si>
  <si>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</si>
  <si>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</si>
  <si>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</si>
  <si>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</si>
  <si>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</si>
  <si>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</si>
  <si>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</si>
  <si>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</si>
  <si>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</si>
  <si>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</si>
  <si>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</si>
  <si>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</si>
  <si>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</si>
  <si>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</si>
  <si>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</si>
  <si>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</si>
  <si>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</si>
  <si>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</si>
  <si>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</si>
  <si>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</si>
  <si>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</si>
  <si>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</si>
  <si>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</si>
  <si>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</si>
  <si>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</si>
  <si>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</si>
  <si>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</si>
  <si>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</si>
  <si>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</si>
  <si>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</si>
  <si>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</si>
  <si>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</si>
  <si>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</si>
  <si>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</si>
  <si>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</si>
  <si>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</si>
  <si>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</si>
  <si>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</si>
  <si>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</si>
  <si>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</si>
  <si>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</si>
  <si>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</si>
  <si>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</si>
  <si>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</si>
  <si>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</si>
  <si>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</si>
  <si>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</si>
  <si>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</si>
  <si>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</si>
  <si>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</si>
  <si>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</si>
  <si>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</si>
  <si>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</si>
  <si>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</si>
  <si>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</si>
  <si>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</si>
  <si>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</si>
  <si>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</si>
  <si>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</si>
  <si>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</si>
  <si>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</si>
  <si>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</si>
  <si>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</si>
  <si>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</si>
  <si>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</si>
  <si>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</si>
  <si>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</si>
  <si>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</si>
  <si>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</si>
  <si>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</si>
  <si>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</si>
  <si>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</si>
  <si>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</si>
  <si>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</si>
  <si>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</si>
  <si>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</si>
  <si>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</si>
  <si>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</si>
  <si>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</si>
  <si>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</si>
  <si>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</si>
  <si>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</si>
  <si>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</si>
  <si>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</si>
  <si>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</si>
  <si>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</si>
  <si>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</si>
  <si>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</si>
  <si>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</si>
  <si>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</si>
  <si>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</si>
  <si>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</si>
  <si>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</si>
  <si>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</si>
  <si>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</si>
  <si>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</si>
  <si>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</si>
  <si>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</si>
  <si>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</si>
  <si>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</si>
  <si>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</si>
  <si>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</si>
  <si>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</si>
  <si>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</si>
  <si>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</si>
  <si>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</si>
  <si>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</si>
  <si>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</si>
  <si>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</si>
  <si>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</si>
  <si>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</si>
  <si>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</si>
  <si>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</si>
  <si>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</si>
  <si>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</si>
  <si>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</si>
  <si>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</si>
  <si>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</si>
  <si>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</si>
  <si>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</si>
  <si>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</si>
  <si>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</si>
  <si>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</si>
  <si>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</si>
  <si>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</si>
  <si>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</si>
  <si>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</si>
  <si>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</si>
  <si>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</si>
  <si>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</si>
  <si>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</si>
  <si>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</si>
  <si>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</si>
  <si>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</si>
  <si>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</si>
  <si>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</si>
  <si>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</si>
  <si>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</si>
  <si>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</si>
  <si>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</si>
  <si>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</si>
  <si>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</si>
  <si>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</si>
  <si>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</si>
  <si>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</si>
  <si>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</si>
  <si>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</si>
  <si>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</si>
  <si>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</si>
  <si>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</si>
  <si>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</si>
  <si>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</si>
  <si>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</si>
  <si>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</si>
  <si>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</si>
  <si>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</si>
  <si>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</si>
  <si>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</si>
  <si>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</si>
  <si>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</si>
  <si>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</si>
  <si>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</si>
  <si>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</si>
  <si>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</si>
  <si>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</si>
  <si>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</si>
  <si>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</si>
  <si>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</si>
  <si>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</si>
  <si>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</si>
  <si>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</si>
  <si>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</si>
  <si>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</si>
  <si>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</si>
  <si>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</si>
  <si>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</si>
  <si>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</si>
  <si>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</si>
  <si>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</si>
  <si>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</si>
  <si>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</si>
  <si>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</si>
  <si>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</si>
  <si>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</si>
  <si>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</si>
  <si>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</si>
  <si>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</si>
  <si>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</si>
  <si>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</si>
  <si>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</si>
  <si>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</si>
  <si>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</si>
  <si>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</si>
  <si>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</si>
  <si>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</si>
  <si>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</si>
  <si>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</si>
  <si>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</si>
  <si>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</si>
  <si>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</si>
  <si>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</si>
  <si>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</si>
  <si>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</si>
  <si>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</si>
  <si>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</si>
  <si>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</si>
  <si>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</si>
  <si>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</si>
  <si>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</si>
  <si>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</si>
  <si>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</si>
  <si>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</si>
  <si>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</si>
  <si>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</si>
  <si>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</si>
  <si>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</si>
  <si>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</si>
  <si>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</si>
  <si>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</si>
  <si>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</si>
  <si>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</si>
  <si>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</si>
  <si>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</si>
  <si>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</si>
  <si>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</si>
  <si>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</si>
  <si>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</si>
  <si>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</si>
  <si>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</si>
  <si>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</si>
  <si>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</si>
  <si>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</si>
  <si>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</si>
  <si>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</si>
  <si>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</si>
  <si>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</si>
  <si>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</si>
  <si>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</si>
  <si>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</si>
  <si>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</si>
  <si>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</si>
  <si>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</si>
  <si>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</si>
  <si>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</si>
  <si>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</si>
  <si>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</si>
  <si>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</si>
  <si>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</si>
  <si>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</si>
  <si>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</si>
  <si>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</si>
  <si>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</si>
  <si>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</si>
  <si>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</si>
  <si>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</si>
  <si>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</si>
  <si>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</si>
  <si>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</si>
  <si>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</si>
  <si>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</si>
  <si>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</si>
  <si>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</si>
  <si>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</si>
  <si>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</si>
  <si>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</si>
  <si>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</si>
  <si>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</si>
  <si>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</si>
  <si>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</si>
  <si>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</si>
  <si>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</si>
  <si>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</si>
  <si>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</si>
  <si>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</si>
  <si>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</si>
  <si>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</si>
  <si>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</si>
  <si>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</si>
  <si>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</si>
  <si>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</si>
  <si>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</si>
  <si>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</si>
  <si>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</si>
  <si>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</si>
  <si>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</si>
  <si>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</si>
  <si>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</si>
  <si>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</si>
  <si>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</si>
  <si>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</si>
  <si>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</si>
  <si>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</si>
  <si>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</si>
  <si>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</si>
  <si>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</si>
  <si>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</si>
  <si>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</si>
  <si>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</si>
  <si>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</si>
  <si>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</si>
  <si>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</si>
  <si>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</si>
  <si>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</si>
  <si>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</si>
  <si>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</si>
  <si>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</si>
  <si>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</si>
  <si>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</si>
  <si>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</si>
  <si>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</si>
  <si>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</si>
  <si>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</si>
  <si>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</si>
  <si>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</si>
  <si>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</si>
  <si>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</si>
  <si>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</si>
  <si>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</si>
  <si>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</si>
  <si>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</si>
  <si>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</si>
  <si>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</si>
  <si>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</si>
  <si>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</si>
  <si>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</si>
  <si>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</si>
  <si>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</si>
  <si>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</si>
  <si>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</si>
  <si>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</si>
  <si>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</si>
  <si>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</si>
  <si>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</si>
  <si>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</si>
  <si>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</si>
  <si>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</si>
  <si>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</si>
  <si>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</si>
  <si>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</si>
  <si>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</si>
  <si>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</si>
  <si>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</si>
  <si>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</si>
  <si>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</si>
  <si>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</si>
  <si>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</si>
  <si>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</si>
  <si>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</si>
  <si>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</si>
  <si>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</si>
  <si>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</si>
  <si>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</si>
  <si>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</si>
  <si>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</si>
  <si>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</si>
  <si>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</si>
  <si>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</si>
  <si>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</si>
  <si>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</si>
  <si>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</si>
  <si>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</si>
  <si>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</si>
  <si>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</si>
  <si>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</si>
  <si>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</si>
  <si>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</si>
  <si>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</si>
  <si>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</si>
  <si>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</si>
  <si>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</si>
  <si>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</si>
  <si>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</si>
  <si>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</si>
  <si>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</si>
  <si>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</si>
  <si>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</si>
  <si>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</si>
  <si>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</si>
  <si>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</si>
  <si>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</si>
  <si>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</si>
  <si>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</si>
  <si>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</si>
  <si>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</si>
  <si>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</si>
  <si>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</si>
  <si>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</si>
  <si>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</si>
  <si>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</si>
  <si>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</si>
  <si>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</si>
  <si>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</si>
  <si>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</si>
  <si>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</si>
  <si>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</si>
  <si>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</si>
  <si>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</si>
  <si>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</si>
  <si>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</si>
  <si>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</si>
  <si>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</si>
  <si>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</si>
  <si>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</si>
  <si>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</si>
  <si>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</si>
  <si>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</si>
  <si>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</si>
  <si>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</si>
  <si>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</si>
  <si>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</si>
  <si>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</si>
  <si>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</si>
  <si>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</si>
  <si>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</si>
  <si>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</si>
  <si>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</si>
  <si>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</si>
  <si>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</si>
  <si>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</si>
  <si>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</si>
  <si>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</si>
  <si>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</si>
  <si>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</si>
  <si>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</si>
  <si>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</si>
  <si>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</si>
  <si>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</si>
  <si>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</si>
  <si>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</si>
  <si>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</si>
  <si>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</si>
  <si>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</si>
  <si>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</si>
  <si>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</si>
  <si>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</si>
  <si>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</si>
  <si>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</si>
  <si>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</si>
  <si>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</si>
  <si>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</si>
  <si>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</si>
  <si>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</si>
  <si>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</si>
  <si>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</si>
  <si>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</si>
  <si>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</si>
  <si>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</si>
  <si>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</si>
  <si>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</si>
  <si>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</si>
  <si>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</si>
  <si>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</si>
  <si>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</si>
  <si>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</si>
  <si>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</si>
  <si>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</si>
  <si>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</si>
  <si>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</si>
  <si>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</si>
  <si>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</si>
  <si>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</si>
  <si>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</si>
  <si>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</si>
  <si>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</si>
  <si>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</si>
  <si>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</si>
  <si>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</si>
  <si>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</si>
  <si>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</si>
  <si>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</si>
  <si>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</si>
  <si>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</si>
  <si>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</si>
  <si>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</si>
  <si>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</si>
  <si>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</si>
  <si>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</si>
  <si>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</si>
  <si>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</si>
  <si>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</si>
  <si>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</si>
  <si>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</si>
  <si>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</si>
  <si>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</si>
  <si>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</si>
  <si>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</si>
  <si>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</si>
  <si>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</si>
  <si>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</si>
  <si>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</si>
  <si>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</si>
  <si>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</si>
  <si>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</si>
  <si>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</si>
  <si>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</si>
  <si>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</si>
  <si>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</si>
  <si>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</si>
  <si>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</si>
  <si>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</si>
  <si>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</si>
  <si>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</si>
  <si>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</si>
  <si>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</si>
  <si>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</si>
  <si>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</si>
  <si>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</si>
  <si>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</si>
  <si>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</si>
  <si>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</si>
  <si>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</si>
  <si>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</si>
  <si>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</si>
  <si>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</si>
  <si>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</si>
  <si>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</si>
  <si>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</si>
  <si>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</si>
  <si>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</si>
  <si>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</si>
  <si>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</si>
  <si>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</si>
  <si>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</si>
  <si>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</si>
  <si>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</si>
  <si>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</si>
  <si>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</si>
  <si>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</si>
  <si>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</si>
  <si>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</si>
  <si>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</si>
  <si>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</si>
  <si>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</si>
  <si>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</si>
  <si>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</si>
  <si>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</si>
  <si>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</si>
  <si>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</si>
  <si>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</si>
  <si>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</si>
  <si>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</si>
  <si>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</si>
  <si>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</si>
  <si>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</si>
  <si>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</si>
  <si>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</si>
  <si>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</si>
  <si>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</si>
  <si>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</si>
  <si>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</si>
  <si>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</si>
  <si>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</si>
  <si>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</si>
  <si>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</si>
  <si>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</si>
  <si>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</si>
  <si>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</si>
  <si>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</si>
  <si>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</si>
  <si>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</si>
  <si>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</si>
  <si>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</si>
  <si>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</si>
  <si>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</si>
  <si>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</si>
  <si>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</si>
  <si>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</si>
  <si>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</si>
  <si>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</si>
  <si>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</si>
  <si>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</si>
  <si>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</si>
  <si>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</si>
  <si>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</si>
  <si>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</si>
  <si>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</si>
  <si>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</si>
  <si>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</si>
  <si>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</si>
  <si>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</si>
  <si>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</si>
  <si>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</si>
  <si>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</si>
  <si>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</si>
  <si>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</si>
  <si>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</si>
  <si>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</si>
  <si>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</si>
  <si>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</si>
  <si>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</si>
  <si>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</si>
  <si>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</si>
  <si>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</si>
  <si>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</si>
  <si>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</si>
  <si>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</si>
  <si>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</si>
  <si>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</si>
  <si>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</si>
  <si>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</si>
  <si>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</si>
  <si>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</si>
  <si>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</si>
  <si>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</si>
  <si>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</si>
  <si>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</si>
  <si>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</si>
  <si>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</si>
  <si>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</si>
  <si>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</si>
  <si>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</si>
  <si>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</si>
  <si>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</si>
  <si>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</si>
  <si>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</si>
  <si>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</si>
  <si>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</si>
  <si>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</si>
  <si>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</si>
  <si>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</si>
  <si>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</si>
  <si>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</si>
  <si>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</si>
  <si>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</si>
  <si>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</si>
  <si>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</si>
  <si>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</si>
  <si>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</si>
  <si>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</si>
  <si>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</si>
  <si>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</si>
  <si>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</si>
  <si>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</si>
  <si>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</si>
  <si>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</si>
  <si>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</si>
  <si>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</si>
  <si>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</si>
  <si>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</si>
  <si>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</si>
  <si>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</si>
  <si>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</si>
  <si>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</si>
  <si>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</si>
  <si>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</si>
  <si>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</si>
  <si>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</si>
  <si>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</si>
  <si>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</si>
  <si>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</si>
  <si>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</si>
  <si>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</si>
  <si>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</si>
  <si>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</si>
  <si>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</si>
  <si>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</si>
  <si>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</si>
  <si>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</si>
  <si>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</si>
  <si>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</si>
  <si>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</si>
  <si>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</si>
  <si>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</si>
  <si>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</si>
  <si>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</si>
  <si>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</si>
  <si>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</si>
  <si>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</si>
  <si>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</si>
  <si>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</si>
  <si>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</si>
  <si>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</si>
  <si>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</si>
  <si>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</si>
  <si>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</si>
  <si>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</si>
  <si>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</si>
  <si>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</si>
  <si>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</si>
  <si>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</si>
  <si>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</si>
  <si>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</si>
  <si>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</si>
  <si>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</si>
  <si>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</si>
  <si>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</si>
  <si>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</si>
  <si>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</si>
  <si>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</si>
  <si>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</si>
  <si>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</si>
  <si>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</si>
  <si>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</si>
  <si>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</si>
  <si>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</si>
  <si>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</si>
  <si>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</si>
  <si>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</si>
  <si>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</si>
  <si>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</si>
  <si>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</si>
  <si>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</si>
  <si>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</si>
  <si>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</si>
  <si>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</si>
  <si>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</si>
  <si>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</si>
  <si>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</si>
  <si>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</si>
  <si>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</si>
  <si>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</si>
  <si>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</si>
  <si>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</si>
  <si>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</si>
  <si>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</si>
  <si>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</si>
  <si>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</si>
  <si>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</si>
  <si>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</si>
  <si>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</si>
  <si>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</si>
  <si>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</si>
  <si>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</si>
  <si>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</si>
  <si>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</si>
  <si>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</si>
  <si>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</si>
  <si>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</si>
  <si>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</si>
  <si>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</si>
  <si>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</si>
  <si>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</si>
  <si>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</si>
  <si>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</si>
  <si>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</si>
  <si>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</si>
  <si>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</si>
  <si>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</si>
  <si>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</si>
  <si>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</si>
  <si>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</si>
  <si>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</si>
  <si>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</si>
  <si>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</si>
  <si>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</si>
  <si>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</si>
  <si>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</si>
  <si>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</si>
  <si>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</si>
  <si>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</si>
  <si>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</si>
  <si>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</si>
  <si>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</si>
  <si>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</si>
  <si>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</si>
  <si>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</si>
  <si>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</si>
  <si>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</si>
  <si>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</si>
  <si>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</si>
  <si>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</si>
  <si>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</si>
  <si>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</si>
  <si>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</si>
  <si>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</si>
  <si>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</si>
  <si>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</si>
  <si>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</si>
  <si>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</si>
  <si>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</si>
  <si>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</si>
  <si>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</si>
  <si>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</si>
  <si>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</si>
  <si>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</si>
  <si>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</si>
  <si>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</si>
  <si>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</si>
  <si>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</si>
  <si>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</si>
  <si>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</si>
  <si>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</si>
  <si>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</si>
  <si>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</si>
  <si>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</si>
  <si>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</si>
  <si>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</si>
  <si>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</si>
  <si>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</si>
  <si>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</si>
  <si>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</si>
  <si>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</si>
  <si>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</si>
  <si>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</si>
  <si>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</si>
  <si>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</si>
  <si>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</si>
  <si>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</si>
  <si>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</si>
  <si>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</si>
  <si>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</si>
  <si>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</si>
  <si>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</si>
  <si>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</si>
  <si>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</si>
  <si>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</si>
  <si>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</si>
  <si>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</si>
  <si>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</si>
  <si>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</si>
  <si>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</si>
  <si>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</si>
  <si>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</si>
  <si>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</si>
  <si>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</si>
  <si>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</si>
  <si>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</si>
  <si>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</si>
  <si>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</si>
  <si>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</si>
  <si>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</si>
  <si>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</si>
  <si>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</si>
  <si>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</si>
  <si>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</si>
  <si>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</si>
  <si>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</si>
  <si>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</si>
  <si>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</si>
  <si>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</si>
  <si>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</si>
  <si>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</si>
  <si>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</si>
  <si>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</si>
  <si>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</si>
  <si>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</si>
  <si>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</si>
  <si>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</si>
  <si>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</si>
  <si>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</si>
  <si>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</si>
  <si>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</si>
  <si>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</si>
  <si>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</si>
  <si>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</si>
  <si>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</si>
  <si>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</si>
  <si>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</si>
  <si>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</si>
  <si>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</si>
  <si>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</si>
  <si>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</si>
  <si>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</si>
  <si>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</si>
  <si>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</si>
  <si>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</si>
  <si>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</si>
  <si>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</si>
  <si>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</si>
  <si>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</si>
  <si>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</si>
  <si>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</si>
  <si>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</si>
  <si>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</si>
  <si>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</si>
  <si>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</si>
  <si>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</si>
  <si>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</si>
  <si>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</si>
  <si>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</si>
  <si>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</si>
  <si>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</si>
  <si>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</si>
  <si>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</si>
  <si>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</si>
  <si>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</si>
  <si>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</si>
  <si>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</si>
  <si>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</si>
  <si>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</si>
  <si>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</si>
  <si>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</si>
  <si>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</si>
  <si>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</si>
  <si>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</si>
  <si>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</si>
  <si>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</si>
  <si>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</si>
  <si>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</si>
  <si>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</si>
  <si>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</si>
  <si>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</si>
  <si>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</si>
  <si>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</si>
  <si>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</si>
  <si>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</si>
  <si>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</si>
  <si>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</si>
  <si>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</si>
  <si>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</si>
  <si>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</si>
  <si>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</si>
  <si>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</si>
  <si>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</si>
  <si>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</si>
  <si>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</si>
  <si>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</si>
  <si>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</si>
  <si>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</si>
  <si>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</si>
  <si>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</si>
  <si>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</si>
  <si>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</si>
  <si>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</si>
  <si>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</si>
  <si>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</si>
  <si>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</si>
  <si>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</si>
  <si>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</si>
  <si>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</si>
  <si>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</si>
  <si>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</si>
  <si>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</si>
  <si>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</si>
  <si>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</si>
  <si>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</si>
  <si>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</si>
  <si>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</si>
  <si>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</si>
  <si>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</si>
  <si>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</si>
  <si>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</si>
  <si>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</si>
  <si>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</si>
  <si>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</si>
  <si>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</si>
  <si>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</si>
  <si>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</si>
  <si>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</si>
  <si>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</si>
  <si>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</si>
  <si>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</si>
  <si>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</si>
  <si>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</si>
  <si>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</si>
  <si>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</si>
  <si>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</si>
  <si>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</si>
  <si>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</si>
  <si>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</si>
  <si>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</si>
  <si>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</si>
  <si>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</si>
  <si>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</si>
  <si>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</si>
  <si>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</si>
  <si>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</si>
  <si>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</si>
  <si>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</si>
  <si>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</si>
  <si>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</si>
  <si>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</si>
  <si>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</si>
  <si>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</si>
  <si>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</si>
  <si>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</si>
  <si>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</si>
  <si>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</si>
  <si>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</si>
  <si>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</si>
  <si>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</si>
  <si>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</si>
  <si>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</si>
  <si>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</si>
  <si>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</si>
  <si>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</si>
  <si>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</si>
  <si>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</si>
  <si>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</si>
  <si>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</si>
  <si>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</si>
  <si>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</si>
  <si>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</si>
  <si>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</si>
  <si>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</si>
  <si>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</si>
  <si>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</si>
  <si>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</si>
  <si>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</si>
  <si>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</si>
  <si>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</si>
  <si>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</si>
  <si>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</si>
  <si>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</si>
  <si>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</si>
  <si>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</si>
  <si>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</si>
  <si>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</si>
  <si>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</si>
  <si>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</si>
  <si>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</si>
  <si>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</si>
  <si>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</si>
  <si>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</si>
  <si>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</si>
  <si>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</si>
  <si>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</si>
  <si>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</si>
  <si>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</si>
  <si>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</si>
  <si>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</si>
  <si>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</si>
  <si>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</si>
  <si>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</si>
  <si>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</si>
  <si>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</si>
  <si>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</si>
  <si>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</si>
  <si>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</si>
  <si>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</si>
  <si>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</si>
  <si>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</si>
  <si>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</si>
  <si>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</si>
  <si>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</si>
  <si>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</si>
  <si>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</si>
  <si>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</si>
  <si>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</si>
  <si>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</si>
  <si>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</si>
  <si>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</si>
  <si>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</si>
  <si>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</si>
  <si>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</si>
  <si>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</si>
  <si>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</si>
  <si>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</si>
  <si>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</si>
  <si>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</si>
  <si>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</si>
  <si>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</si>
  <si>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</si>
  <si>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</si>
  <si>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</si>
  <si>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</si>
  <si>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</si>
  <si>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</si>
  <si>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</si>
  <si>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</si>
  <si>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</si>
  <si>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</si>
  <si>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</si>
  <si>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</si>
  <si>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</si>
  <si>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</si>
  <si>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</si>
  <si>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</si>
  <si>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</si>
  <si>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</si>
  <si>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</si>
  <si>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</si>
  <si>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</si>
  <si>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</si>
  <si>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</si>
  <si>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</si>
  <si>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</si>
  <si>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</si>
  <si>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</si>
  <si>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</si>
  <si>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</si>
  <si>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</si>
  <si>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</si>
  <si>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</si>
  <si>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</si>
  <si>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</si>
  <si>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</si>
  <si>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</si>
  <si>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</si>
  <si>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</si>
  <si>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</si>
  <si>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</si>
  <si>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</si>
  <si>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</si>
  <si>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</si>
  <si>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</si>
  <si>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</si>
  <si>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</si>
  <si>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</si>
  <si>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</si>
  <si>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</si>
  <si>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</si>
  <si>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</si>
  <si>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</si>
  <si>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</si>
  <si>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</si>
  <si>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</si>
  <si>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</si>
  <si>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</si>
  <si>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</si>
  <si>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</si>
  <si>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</si>
  <si>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</si>
  <si>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</si>
  <si>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</si>
  <si>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</si>
  <si>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</si>
  <si>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</si>
  <si>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</si>
  <si>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</si>
  <si>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</si>
  <si>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</si>
  <si>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</si>
  <si>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</si>
  <si>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</si>
  <si>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</si>
  <si>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</si>
  <si>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</si>
  <si>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</si>
  <si>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</si>
  <si>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</si>
  <si>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</si>
  <si>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</si>
  <si>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</si>
  <si>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</si>
  <si>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</si>
  <si>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</si>
  <si>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</si>
  <si>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</si>
  <si>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</si>
  <si>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</si>
  <si>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</si>
  <si>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</si>
  <si>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</si>
  <si>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</si>
  <si>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</si>
  <si>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</si>
  <si>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</si>
  <si>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</si>
  <si>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</si>
  <si>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</si>
  <si>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</si>
  <si>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</si>
  <si>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</si>
  <si>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</si>
  <si>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</si>
  <si>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</si>
  <si>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</si>
  <si>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</si>
  <si>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</si>
  <si>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</si>
  <si>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</si>
  <si>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</si>
  <si>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</si>
  <si>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</si>
  <si>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</si>
  <si>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</si>
  <si>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</si>
  <si>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</si>
  <si>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</si>
  <si>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</si>
  <si>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</si>
  <si>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</si>
  <si>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</si>
  <si>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</si>
  <si>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</si>
  <si>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</si>
  <si>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</si>
  <si>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</si>
  <si>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</si>
  <si>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</si>
  <si>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</si>
  <si>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</si>
  <si>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</si>
  <si>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</si>
  <si>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</si>
  <si>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</si>
  <si>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</si>
  <si>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</si>
  <si>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</si>
  <si>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</si>
  <si>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</si>
  <si>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</si>
  <si>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</si>
  <si>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</si>
  <si>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</si>
  <si>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</si>
  <si>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</si>
  <si>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</si>
  <si>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</si>
  <si>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</si>
  <si>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</si>
  <si>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</si>
  <si>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</si>
  <si>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</si>
  <si>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</si>
  <si>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</si>
  <si>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</si>
  <si>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</si>
  <si>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</si>
  <si>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</si>
  <si>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</si>
  <si>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</si>
  <si>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</si>
  <si>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</si>
  <si>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</si>
  <si>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</si>
  <si>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</si>
  <si>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</si>
  <si>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</si>
  <si>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</si>
  <si>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</si>
  <si>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</si>
  <si>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</si>
  <si>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</si>
  <si>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</si>
  <si>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</si>
  <si>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</si>
  <si>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</si>
  <si>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</si>
  <si>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</si>
  <si>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</si>
  <si>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</si>
  <si>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</si>
  <si>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</si>
  <si>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</si>
  <si>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</si>
  <si>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</si>
  <si>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</si>
  <si>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</si>
  <si>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</si>
  <si>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</si>
  <si>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</si>
  <si>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</si>
  <si>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</si>
  <si>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</si>
  <si>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</si>
  <si>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</si>
  <si>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</si>
  <si>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</si>
  <si>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</si>
  <si>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</si>
  <si>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</si>
  <si>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</si>
  <si>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</si>
  <si>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</si>
  <si>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</si>
  <si>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</si>
  <si>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</si>
  <si>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</si>
  <si>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</si>
  <si>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</si>
  <si>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</si>
  <si>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</si>
  <si>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</si>
  <si>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</si>
  <si>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</si>
  <si>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</si>
  <si>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</si>
  <si>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</si>
  <si>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</si>
  <si>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</si>
  <si>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</si>
  <si>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</si>
  <si>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</si>
  <si>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</si>
  <si>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</si>
  <si>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</si>
  <si>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</si>
  <si>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</si>
  <si>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</si>
  <si>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</si>
  <si>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</si>
  <si>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</si>
  <si>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</si>
  <si>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</si>
  <si>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</si>
  <si>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</si>
  <si>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</si>
  <si>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</si>
  <si>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</si>
  <si>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</si>
  <si>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</si>
  <si>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</si>
  <si>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</si>
  <si>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</si>
  <si>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</si>
  <si>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</si>
  <si>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</si>
  <si>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</si>
  <si>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</si>
  <si>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</si>
  <si>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</si>
  <si>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</si>
  <si>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</si>
  <si>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</si>
  <si>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</si>
  <si>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</si>
  <si>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</si>
  <si>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</si>
  <si>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</si>
  <si>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</si>
  <si>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</si>
  <si>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</si>
  <si>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</si>
  <si>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</si>
  <si>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</si>
  <si>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</si>
  <si>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</si>
  <si>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</si>
  <si>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</si>
  <si>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</si>
  <si>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</si>
  <si>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</si>
  <si>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</si>
  <si>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</si>
  <si>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</si>
  <si>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</si>
  <si>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</si>
  <si>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</si>
  <si>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</si>
  <si>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</si>
  <si>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</si>
  <si>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</si>
  <si>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</si>
  <si>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</si>
  <si>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</si>
  <si>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</si>
  <si>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</si>
  <si>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</si>
  <si>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</si>
  <si>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</si>
  <si>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</si>
  <si>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</si>
  <si>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</si>
  <si>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</si>
  <si>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</si>
  <si>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</si>
  <si>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</si>
  <si>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</si>
  <si>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</si>
  <si>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</si>
  <si>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</si>
  <si>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</si>
  <si>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</si>
  <si>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</si>
  <si>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</si>
  <si>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</si>
  <si>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</si>
  <si>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</si>
  <si>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</si>
  <si>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</si>
  <si>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</si>
  <si>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</si>
  <si>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</si>
  <si>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</si>
  <si>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</si>
  <si>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</si>
  <si>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</si>
  <si>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</si>
  <si>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</si>
  <si>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</si>
  <si>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</si>
  <si>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</si>
  <si>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</si>
  <si>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</si>
  <si>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</si>
  <si>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</si>
  <si>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</si>
  <si>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</si>
  <si>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</si>
  <si>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</si>
  <si>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</si>
  <si>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</si>
  <si>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</si>
  <si>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</si>
  <si>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</si>
  <si>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</si>
  <si>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</si>
  <si>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</si>
  <si>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</si>
  <si>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</si>
  <si>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</si>
  <si>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</si>
  <si>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</si>
  <si>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</si>
  <si>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</si>
  <si>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</si>
  <si>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</si>
  <si>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</si>
  <si>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</si>
  <si>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</si>
  <si>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</si>
  <si>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</si>
  <si>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</si>
  <si>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</si>
  <si>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</si>
  <si>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</si>
  <si>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</si>
  <si>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</si>
  <si>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</si>
  <si>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</si>
  <si>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</si>
  <si>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</si>
  <si>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</si>
  <si>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</si>
  <si>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</si>
  <si>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</si>
  <si>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</si>
  <si>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</si>
  <si>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</si>
  <si>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</si>
  <si>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</si>
  <si>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</si>
  <si>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</si>
  <si>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</si>
  <si>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</si>
  <si>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</si>
  <si>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</si>
  <si>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</si>
  <si>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</si>
  <si>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</si>
  <si>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</si>
  <si>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</si>
  <si>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</si>
  <si>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</si>
  <si>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</si>
  <si>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</si>
  <si>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</si>
  <si>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</si>
  <si>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</si>
  <si>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</si>
  <si>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</si>
  <si>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</si>
  <si>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</si>
  <si>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</si>
  <si>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</si>
  <si>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</si>
  <si>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</si>
  <si>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</si>
  <si>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</si>
  <si>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</si>
  <si>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</si>
  <si>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</si>
  <si>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</si>
  <si>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</si>
  <si>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</si>
  <si>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</si>
  <si>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</si>
  <si>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</si>
  <si>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</si>
  <si>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</si>
  <si>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</si>
  <si>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</si>
  <si>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</si>
  <si>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</si>
  <si>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</si>
  <si>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</si>
  <si>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</si>
  <si>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</si>
  <si>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</si>
  <si>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</si>
  <si>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</si>
  <si>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</si>
  <si>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</si>
  <si>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</si>
  <si>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</si>
  <si>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</si>
  <si>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</si>
  <si>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</si>
  <si>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</si>
  <si>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</si>
  <si>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</si>
  <si>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</si>
  <si>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</si>
  <si>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</si>
  <si>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</si>
  <si>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</si>
  <si>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</si>
  <si>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</si>
  <si>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</si>
  <si>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</si>
  <si>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</si>
  <si>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</si>
  <si>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</si>
  <si>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</si>
  <si>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</si>
  <si>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</si>
  <si>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</si>
  <si>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</si>
  <si>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</si>
  <si>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</si>
  <si>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</si>
  <si>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</si>
  <si>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</si>
  <si>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</si>
  <si>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</si>
  <si>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</si>
  <si>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</si>
  <si>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</si>
  <si>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</si>
  <si>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</si>
  <si>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</si>
  <si>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</si>
  <si>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</si>
  <si>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</si>
  <si>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</si>
  <si>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</si>
  <si>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</si>
  <si>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</si>
  <si>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</si>
  <si>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</si>
  <si>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</si>
  <si>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</si>
  <si>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</si>
  <si>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</si>
  <si>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</si>
  <si>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</si>
  <si>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</si>
  <si>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</si>
  <si>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</si>
  <si>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</si>
  <si>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</si>
  <si>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</si>
  <si>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</si>
  <si>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</si>
  <si>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</si>
  <si>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</si>
  <si>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</si>
  <si>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</si>
  <si>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</si>
  <si>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</si>
  <si>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</si>
  <si>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</si>
  <si>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</si>
  <si>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</si>
  <si>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</si>
  <si>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</si>
  <si>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</si>
  <si>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</si>
  <si>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</si>
  <si>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</si>
  <si>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</si>
  <si>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</si>
  <si>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</si>
  <si>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</si>
  <si>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</si>
  <si>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</si>
  <si>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</si>
  <si>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</si>
  <si>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</si>
  <si>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</si>
  <si>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</si>
  <si>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</si>
  <si>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</si>
  <si>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</si>
  <si>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</si>
  <si>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</si>
  <si>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</si>
  <si>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</si>
  <si>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</si>
  <si>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</si>
  <si>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</si>
  <si>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</si>
  <si>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</si>
  <si>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</si>
  <si>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</si>
  <si>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</si>
  <si>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</si>
  <si>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</si>
  <si>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</si>
  <si>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</si>
  <si>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</si>
  <si>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</si>
  <si>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</si>
  <si>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</si>
  <si>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</si>
  <si>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</si>
  <si>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</si>
  <si>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</si>
  <si>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</si>
  <si>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</si>
  <si>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</si>
  <si>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</si>
  <si>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</si>
  <si>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</si>
  <si>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</si>
  <si>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</si>
  <si>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</si>
  <si>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</si>
  <si>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</si>
  <si>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</si>
  <si>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</si>
  <si>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</si>
  <si>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</si>
  <si>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</si>
  <si>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</si>
  <si>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</si>
  <si>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</si>
  <si>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</si>
  <si>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</si>
  <si>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</si>
  <si>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</si>
  <si>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</si>
  <si>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</si>
  <si>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</si>
  <si>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</si>
  <si>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</si>
  <si>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</si>
  <si>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</si>
  <si>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</si>
  <si>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</si>
  <si>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</si>
  <si>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</si>
  <si>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</si>
  <si>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</si>
  <si>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</si>
  <si>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</si>
  <si>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</si>
  <si>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</si>
  <si>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</si>
  <si>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</si>
  <si>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</si>
  <si>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</si>
  <si>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</si>
  <si>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</si>
  <si>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</si>
  <si>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</si>
  <si>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</si>
  <si>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</si>
  <si>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</si>
  <si>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</si>
  <si>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</si>
  <si>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</si>
  <si>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</si>
  <si>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</si>
  <si>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</si>
  <si>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</si>
  <si>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</si>
  <si>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</si>
  <si>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</si>
  <si>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</si>
  <si>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</si>
  <si>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</si>
  <si>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</si>
  <si>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</si>
  <si>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</si>
  <si>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</si>
  <si>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</si>
  <si>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</si>
  <si>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</si>
  <si>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</si>
  <si>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</si>
  <si>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</si>
  <si>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</si>
  <si>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</si>
  <si>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</si>
  <si>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</si>
  <si>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</si>
  <si>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</si>
  <si>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</si>
  <si>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</si>
  <si>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</si>
  <si>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</si>
  <si>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</si>
  <si>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</si>
  <si>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</si>
  <si>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</si>
  <si>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</si>
  <si>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</si>
  <si>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</si>
  <si>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</si>
  <si>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</si>
  <si>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</si>
  <si>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</si>
  <si>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</si>
  <si>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</si>
  <si>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</si>
  <si>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</si>
  <si>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</si>
  <si>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</si>
  <si>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</si>
  <si>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</si>
  <si>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</si>
  <si>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</si>
  <si>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</si>
  <si>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</si>
  <si>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</si>
  <si>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</si>
  <si>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</si>
  <si>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</si>
  <si>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</si>
  <si>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</si>
  <si>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</si>
  <si>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</si>
  <si>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</si>
  <si>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</si>
  <si>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</si>
  <si>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</si>
  <si>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</si>
  <si>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</si>
  <si>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</si>
  <si>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</si>
  <si>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</si>
  <si>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</si>
  <si>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</si>
  <si>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</si>
  <si>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</si>
  <si>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</si>
  <si>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</si>
  <si>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</si>
  <si>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</si>
  <si>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</si>
  <si>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</si>
  <si>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</si>
  <si>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</si>
  <si>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</si>
  <si>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</si>
  <si>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</si>
  <si>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</si>
  <si>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</si>
  <si>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</si>
  <si>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</si>
  <si>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</si>
  <si>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</si>
  <si>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</si>
  <si>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</si>
  <si>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</si>
  <si>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</si>
  <si>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</si>
  <si>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</si>
  <si>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</si>
  <si>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</si>
  <si>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</si>
  <si>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</si>
  <si>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</si>
  <si>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</si>
  <si>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</si>
  <si>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</si>
  <si>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</si>
  <si>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</si>
  <si>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</si>
  <si>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</si>
  <si>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</si>
  <si>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</si>
  <si>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</si>
  <si>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</si>
  <si>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</si>
  <si>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</si>
  <si>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</si>
  <si>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</si>
  <si>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</si>
  <si>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</si>
  <si>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</si>
  <si>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</si>
  <si>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</si>
  <si>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</si>
  <si>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</si>
  <si>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</si>
  <si>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</si>
  <si>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</si>
  <si>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</si>
  <si>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</si>
  <si>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</si>
  <si>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</si>
  <si>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</si>
  <si>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</si>
  <si>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</si>
  <si>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</si>
  <si>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</si>
  <si>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</si>
  <si>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</si>
  <si>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</si>
  <si>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</si>
  <si>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</si>
  <si>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</si>
  <si>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</si>
  <si>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</si>
  <si>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</si>
  <si>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</si>
  <si>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</si>
  <si>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</si>
  <si>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</si>
  <si>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</si>
  <si>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</si>
  <si>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</si>
  <si>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</si>
  <si>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</si>
  <si>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</si>
  <si>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</si>
  <si>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</si>
  <si>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</si>
  <si>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</si>
  <si>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</si>
  <si>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</si>
  <si>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</si>
  <si>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</si>
  <si>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</si>
  <si>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</si>
  <si>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</si>
  <si>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</si>
  <si>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</si>
  <si>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</si>
  <si>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</si>
  <si>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</si>
  <si>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</si>
  <si>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</si>
  <si>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</si>
  <si>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</si>
  <si>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</si>
  <si>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</si>
  <si>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</si>
  <si>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</si>
  <si>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</si>
  <si>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</si>
  <si>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</si>
  <si>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</si>
  <si>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</si>
  <si>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</si>
  <si>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</si>
  <si>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</si>
  <si>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</si>
  <si>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</si>
  <si>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</si>
  <si>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</si>
  <si>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</si>
  <si>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</si>
  <si>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</si>
  <si>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</si>
  <si>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</si>
  <si>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</si>
  <si>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</si>
  <si>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</si>
  <si>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</si>
  <si>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</si>
  <si>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</si>
  <si>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</si>
  <si>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</si>
  <si>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</si>
  <si>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</si>
  <si>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</si>
  <si>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</si>
  <si>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</si>
  <si>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</si>
  <si>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</si>
  <si>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</si>
  <si>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</si>
  <si>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</si>
  <si>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</si>
  <si>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</si>
  <si>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</si>
  <si>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</si>
  <si>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</si>
  <si>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</si>
  <si>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</si>
  <si>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</si>
  <si>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</si>
  <si>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</si>
  <si>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</si>
  <si>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</si>
  <si>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</si>
  <si>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</si>
  <si>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</si>
  <si>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</si>
  <si>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</si>
  <si>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</si>
  <si>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</si>
  <si>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</si>
  <si>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</si>
  <si>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</si>
  <si>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</si>
  <si>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</si>
  <si>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</si>
  <si>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</si>
  <si>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</si>
  <si>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</si>
  <si>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</si>
  <si>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</si>
  <si>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</si>
  <si>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</si>
  <si>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</si>
  <si>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</si>
  <si>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</si>
  <si>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</si>
  <si>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</si>
  <si>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</si>
  <si>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</si>
  <si>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</si>
  <si>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</si>
  <si>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</si>
  <si>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</si>
  <si>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</si>
  <si>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</si>
  <si>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</si>
  <si>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</si>
  <si>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</si>
  <si>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</si>
  <si>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</si>
  <si>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</si>
  <si>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</si>
  <si>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</si>
  <si>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</si>
  <si>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</si>
  <si>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</si>
  <si>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</si>
  <si>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</si>
  <si>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</si>
  <si>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</si>
  <si>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</si>
  <si>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</si>
  <si>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</si>
  <si>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</si>
  <si>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</si>
  <si>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</si>
  <si>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</si>
  <si>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</si>
  <si>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</si>
  <si>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</si>
  <si>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</si>
  <si>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</si>
  <si>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</si>
  <si>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</si>
  <si>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</si>
  <si>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</si>
  <si>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</si>
  <si>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</si>
  <si>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</si>
  <si>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</si>
  <si>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</si>
  <si>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</si>
  <si>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</si>
  <si>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</si>
  <si>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</si>
  <si>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</si>
  <si>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</si>
  <si>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</si>
  <si>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</si>
  <si>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</si>
  <si>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</si>
  <si>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</si>
  <si>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</si>
  <si>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</si>
  <si>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</si>
  <si>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</si>
  <si>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</si>
  <si>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</si>
  <si>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</si>
  <si>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</si>
  <si>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</si>
  <si>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</si>
  <si>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</si>
  <si>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</si>
  <si>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</si>
  <si>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</si>
  <si>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</si>
  <si>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</si>
  <si>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</si>
  <si>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</si>
  <si>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</si>
  <si>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</si>
  <si>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</si>
  <si>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</si>
  <si>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</si>
  <si>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</si>
  <si>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</si>
  <si>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</si>
  <si>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</si>
  <si>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</si>
  <si>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</si>
  <si>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</si>
  <si>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</si>
  <si>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</si>
  <si>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</si>
  <si>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</si>
  <si>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</si>
  <si>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</si>
  <si>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</si>
  <si>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</si>
  <si>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</si>
  <si>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</si>
  <si>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</si>
  <si>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</si>
  <si>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</si>
  <si>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</si>
  <si>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</si>
  <si>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</si>
  <si>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</si>
  <si>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</si>
  <si>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</si>
  <si>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</si>
  <si>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</si>
  <si>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</si>
  <si>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</si>
  <si>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</si>
  <si>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</si>
  <si>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</si>
  <si>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</si>
  <si>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</si>
  <si>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</si>
  <si>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</si>
  <si>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</si>
  <si>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</si>
  <si>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</si>
  <si>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</si>
  <si>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</si>
  <si>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</si>
  <si>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</si>
  <si>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</si>
  <si>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</si>
  <si>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</si>
  <si>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</si>
  <si>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</si>
  <si>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</si>
  <si>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</si>
  <si>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</si>
  <si>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</si>
  <si>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</si>
  <si>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</si>
  <si>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</si>
  <si>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</si>
  <si>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</si>
  <si>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</si>
  <si>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</si>
  <si>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</si>
  <si>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</si>
  <si>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</si>
  <si>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</si>
  <si>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</si>
  <si>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</si>
  <si>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</si>
  <si>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</si>
  <si>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</si>
  <si>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</si>
  <si>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</si>
  <si>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</si>
  <si>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</si>
  <si>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</si>
  <si>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</si>
  <si>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</si>
  <si>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</si>
  <si>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</si>
  <si>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</si>
  <si>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</si>
  <si>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</si>
  <si>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</si>
  <si>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</si>
  <si>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</si>
  <si>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</si>
  <si>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</si>
  <si>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</si>
  <si>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</si>
  <si>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</si>
  <si>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</si>
  <si>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</si>
  <si>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</si>
  <si>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</si>
  <si>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</si>
  <si>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</si>
  <si>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</si>
  <si>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</si>
  <si>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</si>
  <si>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</si>
  <si>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</si>
  <si>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</si>
  <si>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</si>
  <si>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</si>
  <si>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</si>
  <si>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</si>
  <si>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</si>
  <si>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</si>
  <si>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</si>
  <si>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</si>
  <si>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</si>
  <si>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</si>
  <si>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</si>
  <si>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</si>
  <si>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</si>
  <si>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</si>
  <si>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</si>
  <si>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</si>
  <si>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</si>
  <si>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</si>
  <si>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</si>
  <si>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</si>
  <si>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</si>
  <si>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</si>
  <si>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</si>
  <si>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</si>
  <si>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</si>
  <si>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</si>
  <si>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</si>
  <si>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</si>
  <si>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</si>
  <si>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</si>
  <si>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</si>
  <si>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</si>
  <si>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</si>
  <si>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</si>
  <si>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</si>
  <si>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</si>
  <si>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</si>
  <si>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</si>
  <si>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</si>
  <si>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</si>
  <si>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</si>
  <si>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</si>
  <si>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</si>
  <si>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</si>
  <si>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</si>
  <si>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</si>
  <si>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</si>
  <si>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</si>
  <si>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</si>
  <si>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</si>
  <si>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</si>
  <si>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</si>
  <si>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</si>
  <si>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</si>
  <si>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</si>
  <si>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</si>
  <si>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</si>
  <si>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</si>
  <si>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</si>
  <si>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</si>
  <si>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</si>
  <si>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</si>
  <si>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</si>
  <si>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</si>
  <si>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</si>
  <si>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</si>
  <si>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</si>
  <si>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</si>
  <si>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</si>
  <si>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</si>
  <si>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</si>
  <si>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</si>
  <si>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</si>
  <si>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</si>
  <si>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</si>
  <si>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</si>
  <si>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</si>
  <si>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</si>
  <si>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</si>
  <si>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</si>
  <si>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</si>
  <si>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</si>
  <si>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</si>
  <si>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</si>
  <si>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</si>
  <si>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</si>
  <si>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</si>
  <si>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</si>
  <si>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</si>
  <si>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</si>
  <si>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</si>
  <si>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</si>
  <si>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</si>
  <si>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</si>
  <si>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</si>
  <si>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</si>
  <si>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</si>
  <si>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</si>
  <si>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</si>
  <si>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</si>
  <si>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</si>
  <si>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</si>
  <si>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</si>
  <si>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</si>
  <si>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</si>
  <si>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</si>
  <si>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</si>
  <si>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</si>
  <si>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</si>
  <si>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</si>
  <si>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</si>
  <si>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</si>
  <si>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</si>
  <si>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</si>
  <si>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</si>
  <si>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</si>
  <si>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</si>
  <si>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</si>
  <si>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</si>
  <si>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</si>
  <si>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</si>
  <si>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</si>
  <si>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</si>
  <si>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</si>
  <si>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</si>
  <si>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</si>
  <si>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</si>
  <si>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</si>
  <si>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</si>
  <si>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</si>
  <si>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</si>
  <si>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</si>
  <si>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</si>
  <si>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</si>
  <si>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</si>
  <si>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</si>
  <si>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</si>
  <si>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</si>
  <si>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</si>
  <si>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</si>
  <si>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</si>
  <si>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</si>
  <si>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</si>
  <si>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</si>
  <si>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</si>
  <si>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</si>
  <si>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</si>
  <si>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</si>
  <si>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</si>
  <si>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</si>
  <si>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</si>
  <si>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</si>
  <si>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</si>
  <si>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</si>
  <si>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</si>
  <si>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</si>
  <si>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</si>
  <si>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</si>
  <si>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</si>
  <si>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</si>
  <si>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</si>
  <si>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</si>
  <si>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</si>
  <si>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</si>
  <si>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</si>
  <si>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</si>
  <si>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</si>
  <si>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</si>
  <si>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</si>
  <si>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</si>
  <si>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</si>
  <si>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</si>
  <si>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</si>
  <si>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</si>
  <si>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</si>
  <si>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</si>
  <si>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</si>
  <si>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</si>
  <si>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</si>
  <si>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</si>
  <si>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</si>
  <si>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</si>
  <si>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</si>
  <si>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</si>
  <si>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</si>
  <si>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</si>
  <si>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</si>
  <si>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</si>
  <si>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</si>
  <si>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</si>
  <si>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</si>
  <si>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</si>
  <si>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</si>
  <si>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</si>
  <si>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</si>
  <si>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</si>
  <si>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</si>
  <si>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</si>
  <si>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</si>
  <si>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</si>
  <si>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</si>
  <si>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</si>
  <si>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</si>
  <si>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</si>
  <si>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</si>
  <si>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</si>
  <si>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</si>
  <si>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</si>
  <si>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</si>
  <si>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</si>
  <si>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</si>
  <si>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</si>
  <si>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</si>
  <si>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</si>
  <si>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</si>
  <si>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</si>
  <si>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</si>
  <si>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</si>
  <si>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</si>
  <si>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</si>
  <si>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</si>
  <si>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</si>
  <si>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</si>
  <si>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</si>
  <si>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</si>
  <si>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</si>
  <si>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</si>
  <si>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</si>
  <si>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</si>
  <si>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</si>
  <si>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</si>
  <si>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</si>
  <si>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</si>
  <si>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</si>
  <si>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</si>
  <si>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</si>
  <si>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</si>
  <si>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</si>
  <si>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</si>
  <si>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</si>
  <si>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</si>
  <si>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</si>
  <si>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</si>
  <si>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</si>
  <si>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</si>
  <si>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</si>
  <si>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</si>
  <si>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</si>
  <si>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</si>
  <si>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</si>
  <si>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</si>
  <si>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</si>
  <si>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</si>
  <si>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</si>
  <si>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</si>
  <si>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</si>
  <si>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</si>
  <si>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</si>
  <si>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</si>
  <si>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</si>
  <si>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</si>
  <si>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</si>
  <si>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</si>
  <si>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</si>
  <si>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</si>
  <si>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</si>
  <si>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</si>
  <si>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</si>
  <si>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</si>
  <si>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</si>
  <si>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</si>
  <si>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</si>
  <si>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</si>
  <si>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</si>
  <si>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</si>
  <si>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</si>
  <si>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</si>
  <si>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</si>
  <si>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</si>
  <si>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</si>
  <si>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</si>
  <si>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</si>
  <si>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</si>
  <si>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</si>
  <si>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</si>
  <si>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</si>
  <si>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</si>
  <si>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</si>
  <si>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</si>
  <si>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</si>
  <si>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</si>
  <si>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</si>
  <si>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</si>
  <si>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</si>
  <si>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</si>
  <si>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</si>
  <si>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</si>
  <si>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</si>
  <si>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</si>
  <si>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</si>
  <si>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</si>
  <si>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</si>
  <si>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</si>
  <si>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</si>
  <si>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</si>
  <si>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</si>
  <si>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</si>
  <si>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</si>
  <si>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</si>
  <si>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</si>
  <si>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</si>
  <si>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</si>
  <si>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</si>
  <si>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</si>
  <si>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</si>
  <si>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</si>
  <si>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</si>
  <si>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</si>
  <si>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</si>
  <si>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</si>
  <si>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</si>
  <si>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</si>
  <si>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</si>
  <si>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</si>
  <si>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</si>
  <si>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</si>
  <si>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</si>
  <si>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</si>
  <si>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</si>
  <si>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</si>
  <si>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</si>
  <si>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</si>
  <si>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</si>
  <si>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</si>
  <si>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</si>
  <si>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</si>
  <si>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</si>
  <si>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</si>
  <si>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</si>
  <si>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</si>
  <si>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</si>
  <si>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</si>
  <si>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</si>
  <si>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</si>
  <si>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</si>
  <si>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</si>
  <si>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</si>
  <si>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</si>
  <si>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</si>
  <si>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</si>
  <si>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</si>
  <si>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</si>
  <si>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</si>
  <si>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</si>
  <si>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</si>
  <si>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</si>
  <si>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</si>
  <si>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</si>
  <si>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</si>
  <si>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</si>
  <si>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</si>
  <si>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</si>
  <si>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</si>
  <si>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</si>
  <si>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</si>
  <si>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</si>
  <si>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</si>
  <si>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</si>
  <si>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</si>
  <si>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</si>
  <si>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</si>
  <si>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</si>
  <si>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</si>
  <si>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</si>
  <si>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</si>
  <si>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</si>
  <si>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</si>
  <si>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</si>
  <si>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</si>
  <si>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</si>
  <si>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</si>
  <si>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</si>
  <si>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</si>
  <si>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</si>
  <si>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</si>
  <si>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</si>
  <si>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</si>
  <si>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</si>
  <si>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</si>
  <si>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</si>
  <si>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</si>
  <si>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</si>
  <si>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</si>
  <si>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</si>
  <si>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</si>
  <si>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</si>
  <si>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</si>
  <si>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</si>
  <si>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</si>
  <si>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</si>
  <si>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</si>
  <si>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</si>
  <si>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</si>
  <si>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</si>
  <si>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</si>
  <si>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</si>
  <si>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</si>
  <si>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</si>
  <si>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</si>
  <si>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</si>
  <si>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</si>
  <si>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</si>
  <si>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</si>
  <si>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</si>
  <si>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</si>
  <si>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</si>
  <si>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</si>
  <si>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</si>
  <si>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</si>
  <si>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</si>
  <si>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</si>
  <si>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</si>
  <si>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</si>
  <si>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</si>
  <si>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</si>
  <si>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</si>
  <si>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</si>
  <si>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</si>
  <si>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</si>
  <si>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</si>
  <si>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</si>
  <si>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</si>
  <si>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</si>
  <si>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</si>
  <si>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</si>
  <si>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</si>
  <si>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</si>
  <si>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</si>
  <si>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</si>
  <si>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</si>
  <si>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</si>
  <si>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</si>
  <si>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</si>
  <si>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</si>
  <si>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</si>
  <si>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</si>
  <si>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</si>
  <si>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</si>
  <si>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</si>
  <si>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</si>
  <si>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</si>
  <si>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</si>
  <si>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</si>
  <si>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</si>
  <si>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</si>
  <si>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</si>
  <si>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</si>
  <si>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</si>
  <si>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</si>
  <si>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</si>
  <si>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</si>
  <si>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</si>
  <si>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</si>
  <si>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</si>
  <si>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</si>
  <si>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</si>
  <si>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</si>
  <si>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</si>
  <si>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</si>
  <si>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</si>
  <si>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</si>
  <si>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</si>
  <si>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</si>
  <si>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</si>
  <si>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</si>
  <si>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</si>
  <si>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</si>
  <si>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</si>
  <si>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</si>
  <si>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</si>
  <si>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</si>
  <si>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</si>
  <si>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</si>
  <si>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</si>
  <si>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</si>
  <si>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</si>
  <si>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</si>
  <si>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</si>
  <si>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</si>
  <si>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</si>
  <si>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</si>
  <si>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</si>
  <si>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</si>
  <si>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</si>
  <si>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</si>
  <si>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</si>
  <si>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</si>
  <si>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</si>
  <si>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</si>
  <si>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</si>
  <si>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</si>
  <si>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</si>
  <si>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</si>
  <si>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</si>
  <si>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</si>
  <si>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</si>
  <si>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</si>
  <si>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</si>
  <si>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</si>
  <si>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</si>
  <si>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</si>
  <si>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</si>
  <si>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</si>
  <si>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</si>
  <si>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</si>
  <si>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</si>
  <si>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</si>
  <si>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</si>
  <si>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</si>
  <si>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</si>
  <si>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</si>
  <si>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</si>
  <si>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</si>
  <si>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</si>
  <si>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</si>
  <si>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</si>
  <si>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</si>
  <si>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</si>
  <si>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</si>
  <si>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</si>
  <si>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</si>
  <si>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</si>
  <si>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</si>
  <si>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</si>
  <si>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</si>
  <si>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</si>
  <si>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</si>
  <si>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</si>
  <si>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</si>
  <si>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</si>
  <si>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</si>
  <si>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</si>
  <si>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</si>
  <si>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</si>
  <si>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</si>
  <si>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</si>
  <si>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</si>
  <si>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</si>
  <si>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</si>
  <si>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</si>
  <si>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</si>
  <si>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</si>
  <si>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</si>
  <si>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</si>
  <si>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</si>
  <si>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</si>
  <si>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</si>
  <si>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</si>
  <si>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</si>
  <si>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</si>
  <si>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</si>
  <si>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</si>
  <si>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</si>
  <si>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</si>
  <si>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</si>
  <si>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</si>
  <si>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</si>
  <si>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</si>
  <si>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</si>
  <si>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</si>
  <si>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</si>
  <si>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</si>
  <si>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</si>
  <si>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</si>
  <si>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</si>
  <si>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</si>
  <si>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</si>
  <si>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</si>
  <si>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</si>
  <si>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</si>
  <si>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</si>
  <si>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</si>
  <si>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</si>
  <si>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</si>
  <si>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</si>
  <si>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</si>
  <si>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</si>
  <si>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</si>
  <si>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</si>
  <si>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</si>
  <si>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</si>
  <si>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</si>
  <si>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</si>
  <si>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</si>
  <si>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</si>
  <si>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</si>
  <si>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</si>
  <si>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</si>
  <si>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</si>
  <si>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</si>
  <si>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</si>
  <si>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</si>
  <si>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</si>
  <si>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</si>
  <si>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</si>
  <si>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</si>
  <si>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</si>
  <si>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</si>
  <si>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</si>
  <si>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</si>
  <si>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</si>
  <si>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</si>
  <si>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</si>
  <si>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</si>
  <si>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</si>
  <si>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</si>
  <si>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</si>
  <si>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</si>
  <si>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</si>
  <si>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</si>
  <si>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</si>
  <si>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</si>
  <si>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</si>
  <si>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</si>
  <si>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</si>
  <si>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</si>
  <si>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</si>
  <si>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</si>
  <si>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</si>
  <si>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</si>
  <si>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</si>
  <si>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</si>
  <si>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</si>
  <si>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</si>
  <si>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</si>
  <si>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</si>
  <si>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</si>
  <si>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</si>
  <si>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</si>
  <si>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</si>
  <si>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</si>
  <si>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</si>
  <si>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</si>
  <si>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</si>
  <si>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</si>
  <si>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</si>
  <si>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</si>
  <si>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</si>
  <si>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</si>
  <si>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</si>
  <si>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</si>
  <si>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</si>
  <si>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</si>
  <si>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</si>
  <si>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</si>
  <si>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</si>
  <si>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</si>
  <si>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</si>
  <si>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</si>
  <si>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</si>
  <si>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</si>
  <si>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</si>
  <si>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</si>
  <si>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</si>
  <si>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</si>
  <si>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</si>
  <si>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</si>
  <si>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</si>
  <si>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</si>
  <si>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</si>
  <si>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</si>
  <si>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</si>
  <si>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</si>
  <si>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</si>
  <si>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</si>
  <si>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</si>
  <si>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</si>
  <si>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</si>
  <si>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</si>
  <si>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</si>
  <si>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</si>
  <si>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</si>
  <si>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</si>
  <si>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</si>
  <si>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</si>
  <si>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</si>
  <si>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</si>
  <si>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</si>
  <si>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</si>
  <si>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</si>
  <si>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</si>
  <si>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</si>
  <si>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</si>
  <si>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</si>
  <si>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</si>
  <si>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</si>
  <si>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</si>
  <si>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</si>
  <si>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</si>
  <si>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</si>
  <si>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</si>
  <si>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</si>
  <si>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</si>
  <si>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</si>
  <si>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</si>
  <si>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</si>
  <si>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</si>
  <si>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</si>
  <si>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</si>
  <si>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</si>
  <si>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</si>
  <si>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</si>
  <si>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</si>
  <si>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</si>
  <si>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</si>
  <si>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</si>
  <si>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</si>
  <si>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</si>
  <si>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</si>
  <si>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</si>
  <si>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</si>
  <si>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</si>
  <si>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</si>
  <si>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</si>
  <si>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</si>
  <si>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</si>
  <si>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</si>
  <si>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</si>
  <si>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</si>
  <si>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</si>
  <si>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</si>
  <si>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</si>
  <si>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</si>
  <si>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</si>
  <si>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</si>
  <si>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</si>
  <si>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</si>
  <si>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</si>
  <si>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</si>
  <si>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</si>
  <si>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</si>
  <si>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</si>
  <si>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</si>
  <si>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</si>
  <si>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</si>
  <si>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</si>
  <si>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</si>
  <si>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</si>
  <si>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</si>
  <si>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</si>
  <si>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</si>
  <si>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</si>
  <si>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</si>
  <si>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</si>
  <si>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</si>
  <si>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</si>
  <si>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</si>
  <si>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</si>
  <si>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</si>
  <si>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</si>
  <si>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</si>
  <si>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</si>
  <si>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</si>
  <si>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</si>
  <si>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</si>
  <si>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</si>
  <si>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</si>
  <si>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</si>
  <si>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</si>
  <si>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</si>
  <si>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</si>
  <si>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</si>
  <si>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</si>
  <si>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</si>
  <si>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</si>
  <si>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</si>
  <si>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</si>
  <si>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</si>
  <si>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</si>
  <si>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</si>
  <si>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</si>
  <si>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</si>
  <si>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</si>
  <si>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</si>
  <si>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</si>
  <si>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</si>
  <si>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</si>
  <si>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</si>
  <si>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</si>
  <si>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</si>
  <si>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</si>
  <si>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</si>
  <si>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</si>
  <si>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</si>
  <si>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</si>
  <si>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</si>
  <si>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</si>
  <si>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</si>
  <si>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</si>
  <si>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</si>
  <si>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</si>
  <si>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</si>
  <si>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</si>
  <si>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</si>
  <si>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</si>
  <si>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</si>
  <si>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</si>
  <si>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</si>
  <si>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</si>
  <si>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</si>
  <si>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</si>
  <si>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</si>
  <si>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</si>
  <si>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</si>
  <si>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</si>
  <si>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</si>
  <si>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</si>
  <si>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</si>
  <si>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</si>
  <si>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</si>
  <si>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</si>
  <si>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</si>
  <si>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</si>
  <si>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</si>
  <si>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</si>
  <si>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</si>
  <si>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</si>
  <si>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</si>
  <si>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</si>
  <si>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</si>
  <si>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</si>
  <si>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</si>
  <si>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</si>
  <si>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</si>
  <si>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</si>
  <si>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</si>
  <si>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</si>
  <si>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</si>
  <si>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</si>
  <si>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</si>
  <si>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</si>
  <si>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</si>
  <si>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</si>
  <si>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</si>
  <si>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</si>
  <si>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</si>
  <si>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</si>
  <si>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</si>
  <si>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</si>
  <si>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</si>
  <si>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</si>
  <si>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</si>
  <si>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</si>
  <si>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</si>
  <si>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</si>
  <si>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</si>
  <si>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</si>
  <si>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</si>
  <si>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</si>
  <si>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</si>
  <si>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</si>
  <si>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</si>
  <si>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</si>
  <si>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</si>
  <si>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</si>
  <si>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</si>
  <si>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</si>
  <si>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</si>
  <si>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</si>
  <si>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</si>
  <si>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</si>
  <si>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</si>
  <si>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</si>
  <si>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</si>
  <si>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</si>
  <si>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</si>
  <si>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</si>
  <si>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</si>
  <si>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</si>
  <si>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</si>
  <si>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</si>
  <si>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</si>
  <si>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</si>
  <si>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</si>
  <si>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</si>
  <si>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</si>
  <si>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</si>
  <si>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</si>
  <si>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</si>
  <si>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</si>
  <si>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</si>
  <si>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</si>
  <si>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</si>
  <si>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</si>
  <si>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</si>
  <si>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</si>
  <si>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</si>
  <si>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</si>
  <si>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</si>
  <si>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</si>
  <si>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</si>
  <si>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</si>
  <si>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</si>
  <si>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</si>
  <si>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</si>
  <si>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</si>
  <si>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</si>
  <si>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</si>
  <si>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</si>
  <si>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</si>
  <si>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</si>
  <si>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</si>
  <si>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</si>
  <si>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</si>
  <si>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</si>
  <si>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</si>
  <si>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</si>
  <si>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</si>
  <si>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</si>
  <si>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</si>
  <si>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</si>
  <si>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</si>
  <si>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</si>
  <si>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</si>
  <si>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</si>
  <si>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</si>
  <si>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</si>
  <si>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</si>
  <si>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</si>
  <si>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</si>
  <si>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</si>
  <si>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</si>
  <si>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</si>
  <si>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</si>
  <si>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</si>
  <si>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</si>
  <si>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</si>
  <si>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</si>
  <si>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</si>
  <si>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</si>
  <si>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</si>
  <si>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</si>
  <si>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</si>
  <si>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</si>
  <si>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</si>
  <si>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</si>
  <si>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</si>
  <si>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</si>
  <si>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</si>
  <si>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</si>
  <si>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</si>
  <si>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</si>
  <si>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</si>
  <si>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</si>
  <si>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</si>
  <si>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</si>
  <si>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</si>
  <si>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</si>
  <si>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</si>
  <si>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</si>
  <si>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</si>
  <si>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</si>
  <si>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</si>
  <si>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</si>
  <si>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</si>
  <si>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</si>
  <si>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</si>
  <si>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</si>
  <si>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</si>
  <si>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</si>
  <si>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</si>
  <si>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</si>
  <si>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</si>
  <si>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</si>
  <si>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</si>
  <si>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</si>
  <si>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</si>
  <si>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</si>
  <si>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</si>
  <si>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</si>
  <si>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</si>
  <si>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</si>
  <si>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</si>
  <si>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</si>
  <si>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</si>
  <si>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</si>
  <si>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</si>
  <si>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</si>
  <si>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</si>
  <si>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</si>
  <si>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</si>
  <si>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</si>
  <si>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</si>
  <si>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</si>
  <si>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</si>
  <si>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</si>
  <si>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</si>
  <si>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</si>
  <si>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</si>
  <si>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</si>
  <si>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</si>
  <si>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</si>
  <si>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</si>
  <si>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</si>
  <si>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</si>
  <si>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</si>
  <si>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</si>
  <si>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</si>
  <si>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</si>
  <si>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</si>
  <si>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</si>
  <si>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</si>
  <si>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</si>
  <si>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</si>
  <si>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</si>
  <si>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</si>
  <si>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</si>
  <si>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</si>
  <si>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</si>
  <si>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</si>
  <si>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</si>
  <si>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</si>
  <si>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</si>
  <si>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</si>
  <si>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</si>
  <si>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</si>
  <si>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</si>
  <si>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</si>
  <si>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</si>
  <si>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</si>
  <si>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</si>
  <si>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</si>
  <si>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</si>
  <si>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</si>
  <si>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</si>
  <si>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</si>
  <si>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</si>
  <si>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</si>
  <si>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</si>
  <si>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</si>
  <si>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</si>
  <si>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</si>
  <si>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</si>
  <si>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</si>
  <si>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</si>
  <si>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</si>
  <si>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</si>
  <si>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</si>
  <si>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</si>
  <si>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</si>
  <si>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</si>
  <si>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</si>
  <si>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</si>
  <si>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</si>
  <si>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</si>
  <si>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</si>
  <si>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</si>
  <si>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</si>
  <si>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</si>
  <si>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</si>
  <si>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</si>
  <si>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</si>
  <si>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</si>
  <si>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</si>
  <si>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</si>
  <si>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</si>
  <si>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</si>
  <si>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</si>
  <si>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</si>
  <si>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</si>
  <si>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</si>
  <si>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</si>
  <si>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</si>
  <si>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</si>
  <si>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</si>
  <si>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</si>
  <si>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</si>
  <si>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</si>
  <si>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</si>
  <si>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</si>
  <si>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</si>
  <si>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</si>
  <si>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</si>
  <si>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</si>
  <si>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</si>
  <si>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</si>
  <si>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</si>
  <si>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</si>
  <si>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</si>
  <si>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</si>
  <si>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</si>
  <si>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</si>
  <si>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</si>
  <si>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</si>
  <si>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</si>
  <si>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</si>
  <si>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</si>
  <si>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</si>
  <si>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</si>
  <si>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</si>
  <si>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</si>
  <si>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</si>
  <si>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</si>
  <si>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</si>
  <si>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</si>
  <si>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</si>
  <si>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</si>
  <si>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</si>
  <si>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</si>
  <si>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</si>
  <si>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</si>
  <si>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</si>
  <si>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</si>
  <si>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</si>
  <si>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</si>
  <si>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</si>
  <si>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</si>
  <si>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</si>
  <si>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</si>
  <si>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</si>
  <si>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</si>
  <si>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</si>
  <si>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</si>
  <si>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</si>
  <si>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</si>
  <si>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</si>
  <si>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</si>
  <si>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</si>
  <si>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</si>
  <si>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</si>
  <si>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</si>
  <si>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</si>
  <si>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</si>
  <si>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</si>
  <si>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</si>
  <si>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</si>
  <si>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</si>
  <si>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</si>
  <si>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</si>
  <si>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</si>
  <si>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</si>
  <si>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</si>
  <si>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</si>
  <si>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</si>
  <si>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</si>
  <si>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</si>
  <si>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</si>
  <si>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</si>
  <si>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</si>
  <si>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</si>
  <si>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</si>
  <si>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</si>
  <si>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</si>
  <si>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</si>
  <si>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</si>
  <si>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</si>
  <si>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</si>
  <si>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</si>
  <si>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</si>
  <si>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</si>
  <si>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</si>
  <si>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</si>
  <si>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</si>
  <si>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</si>
  <si>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</si>
  <si>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</si>
  <si>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</si>
  <si>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</si>
  <si>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</si>
  <si>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</si>
  <si>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</si>
  <si>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</si>
  <si>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</si>
  <si>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</si>
  <si>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</si>
  <si>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</si>
  <si>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</si>
  <si>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</si>
  <si>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</si>
  <si>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</si>
  <si>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</si>
  <si>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</si>
  <si>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</si>
  <si>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</si>
  <si>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</si>
  <si>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</si>
  <si>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</si>
  <si>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</si>
  <si>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</si>
  <si>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</si>
  <si>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</si>
  <si>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</si>
  <si>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</si>
  <si>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</si>
  <si>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</si>
  <si>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</si>
  <si>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</si>
  <si>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</si>
  <si>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</si>
  <si>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</si>
  <si>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</si>
  <si>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</si>
  <si>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</si>
  <si>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</si>
  <si>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</si>
  <si>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</si>
  <si>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</si>
  <si>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</si>
  <si>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</si>
  <si>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</si>
  <si>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</si>
  <si>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</si>
  <si>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</si>
  <si>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</si>
  <si>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</si>
  <si>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</si>
  <si>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</si>
  <si>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</si>
  <si>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</si>
  <si>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</si>
  <si>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</si>
  <si>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</si>
  <si>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</si>
  <si>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</si>
  <si>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</si>
  <si>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</si>
  <si>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</si>
  <si>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</si>
  <si>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</si>
  <si>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</si>
  <si>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</si>
  <si>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</si>
  <si>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</si>
  <si>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</si>
  <si>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</si>
  <si>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</si>
  <si>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</si>
  <si>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</si>
  <si>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</si>
  <si>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</si>
  <si>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</si>
  <si>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</si>
  <si>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</si>
  <si>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</si>
  <si>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</si>
  <si>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</si>
  <si>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</si>
  <si>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</si>
  <si>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</si>
  <si>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</si>
  <si>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</si>
  <si>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</si>
  <si>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</si>
  <si>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</si>
  <si>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</si>
  <si>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</si>
  <si>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</si>
  <si>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</si>
  <si>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</si>
  <si>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</si>
  <si>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</si>
  <si>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</si>
  <si>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</si>
  <si>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</si>
  <si>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</si>
  <si>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</si>
  <si>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</si>
  <si>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</si>
  <si>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</si>
  <si>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</si>
  <si>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</si>
  <si>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</si>
  <si>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</si>
  <si>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</si>
  <si>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</si>
  <si>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</si>
  <si>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</si>
  <si>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</si>
  <si>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</si>
  <si>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</si>
  <si>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</si>
  <si>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</si>
  <si>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</si>
  <si>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</si>
  <si>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</si>
  <si>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</si>
  <si>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</si>
  <si>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</si>
  <si>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</si>
  <si>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</si>
  <si>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</si>
  <si>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</si>
  <si>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</si>
  <si>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</si>
  <si>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</si>
  <si>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</si>
  <si>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</si>
  <si>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</si>
  <si>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</si>
  <si>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</si>
  <si>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</si>
  <si>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</si>
  <si>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</si>
  <si>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</si>
  <si>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</si>
  <si>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</si>
  <si>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</si>
  <si>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</si>
  <si>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</si>
  <si>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</si>
  <si>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</si>
  <si>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</si>
  <si>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</si>
  <si>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</si>
  <si>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</si>
  <si>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</si>
  <si>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</si>
  <si>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</si>
  <si>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</si>
  <si>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</si>
  <si>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</si>
  <si>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</si>
  <si>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</si>
  <si>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</si>
  <si>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</si>
  <si>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</si>
  <si>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</si>
  <si>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</si>
  <si>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</si>
  <si>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</si>
  <si>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</si>
  <si>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</si>
  <si>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</si>
  <si>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</si>
  <si>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</si>
  <si>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</si>
  <si>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</si>
  <si>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</si>
  <si>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</si>
  <si>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</si>
  <si>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</si>
  <si>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</si>
  <si>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</si>
  <si>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</si>
  <si>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</si>
  <si>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</si>
  <si>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</si>
  <si>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</si>
  <si>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</si>
  <si>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</si>
  <si>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</si>
  <si>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</si>
  <si>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</si>
  <si>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</si>
  <si>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</si>
  <si>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</si>
  <si>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</si>
  <si>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</si>
  <si>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</si>
  <si>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</si>
  <si>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</si>
  <si>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</si>
  <si>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</si>
  <si>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</si>
  <si>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</si>
  <si>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</si>
  <si>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</si>
  <si>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</si>
  <si>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</si>
  <si>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</si>
  <si>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</si>
  <si>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</si>
  <si>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</si>
  <si>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</si>
  <si>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</si>
  <si>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</si>
  <si>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</si>
  <si>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</si>
  <si>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</si>
  <si>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</si>
  <si>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</si>
  <si>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</si>
  <si>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</si>
  <si>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</si>
  <si>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</si>
  <si>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</si>
  <si>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</si>
  <si>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</si>
  <si>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</si>
  <si>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</si>
  <si>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</si>
  <si>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</si>
  <si>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</si>
  <si>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</si>
  <si>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</si>
  <si>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</si>
  <si>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</si>
  <si>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</si>
  <si>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</si>
  <si>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</si>
  <si>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</si>
  <si>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</si>
  <si>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</si>
  <si>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</si>
  <si>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</si>
  <si>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</si>
  <si>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</si>
  <si>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</si>
  <si>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</si>
  <si>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</si>
  <si>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</si>
  <si>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</si>
  <si>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</si>
  <si>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</si>
  <si>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</si>
  <si>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</si>
  <si>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</si>
  <si>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</si>
  <si>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</si>
  <si>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</si>
  <si>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</si>
  <si>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</si>
  <si>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</si>
  <si>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</si>
  <si>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</si>
  <si>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</si>
  <si>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</si>
  <si>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</si>
  <si>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</si>
  <si>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</si>
  <si>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</si>
  <si>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</si>
  <si>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</si>
  <si>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</si>
  <si>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</si>
  <si>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</si>
  <si>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</si>
  <si>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</si>
  <si>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</si>
  <si>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</si>
  <si>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</si>
  <si>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</si>
  <si>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</si>
  <si>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</si>
  <si>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</si>
  <si>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</si>
  <si>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</si>
  <si>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</si>
  <si>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</si>
  <si>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</si>
  <si>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</si>
  <si>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</si>
  <si>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</si>
  <si>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</si>
  <si>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</si>
  <si>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</si>
  <si>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</si>
  <si>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</si>
  <si>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</si>
  <si>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</si>
  <si>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</si>
  <si>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</si>
  <si>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</si>
  <si>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</si>
  <si>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</si>
  <si>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</si>
  <si>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</si>
  <si>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</si>
  <si>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</si>
  <si>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</si>
  <si>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</si>
  <si>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</si>
  <si>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</si>
  <si>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</si>
  <si>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</si>
  <si>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</si>
  <si>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</si>
  <si>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</si>
  <si>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</si>
  <si>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</si>
  <si>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</si>
  <si>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</si>
  <si>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</si>
  <si>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</si>
  <si>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</si>
  <si>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</si>
  <si>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</si>
  <si>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</si>
  <si>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</si>
  <si>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</si>
  <si>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</si>
  <si>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</si>
  <si>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</si>
  <si>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</si>
  <si>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</si>
  <si>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</si>
  <si>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</si>
  <si>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</si>
  <si>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</si>
  <si>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</si>
  <si>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</si>
  <si>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</si>
  <si>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</si>
  <si>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</si>
  <si>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</si>
  <si>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</si>
  <si>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</si>
  <si>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</si>
  <si>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</si>
  <si>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</si>
  <si>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</si>
  <si>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</si>
  <si>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</si>
  <si>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</si>
  <si>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</si>
  <si>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</si>
  <si>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</si>
  <si>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</si>
  <si>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</si>
  <si>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</si>
  <si>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</si>
  <si>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</si>
  <si>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</si>
  <si>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</si>
  <si>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</si>
  <si>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</si>
  <si>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</si>
  <si>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</si>
  <si>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</si>
  <si>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</si>
  <si>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</si>
  <si>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</si>
  <si>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</si>
  <si>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</si>
  <si>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</si>
  <si>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</si>
  <si>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</si>
  <si>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</si>
  <si>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</si>
  <si>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</si>
  <si>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</si>
  <si>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</si>
  <si>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</si>
  <si>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</si>
  <si>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</si>
  <si>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</si>
  <si>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</si>
  <si>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</si>
  <si>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</si>
  <si>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</si>
  <si>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</si>
  <si>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</si>
  <si>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</si>
  <si>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</si>
  <si>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</si>
  <si>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</si>
  <si>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</si>
  <si>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</si>
  <si>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</si>
  <si>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</si>
  <si>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</si>
  <si>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</si>
  <si>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</si>
  <si>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</si>
  <si>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</si>
  <si>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</si>
  <si>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</si>
  <si>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</si>
  <si>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</si>
  <si>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</si>
  <si>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</si>
  <si>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</si>
  <si>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</si>
  <si>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</si>
  <si>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</si>
  <si>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</si>
  <si>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</si>
  <si>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</si>
  <si>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</si>
  <si>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</si>
  <si>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</si>
  <si>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</si>
  <si>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</si>
  <si>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</si>
  <si>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</si>
  <si>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</si>
  <si>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</si>
  <si>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</si>
  <si>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</si>
  <si>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</si>
  <si>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</si>
  <si>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</si>
  <si>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</si>
  <si>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</si>
  <si>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</si>
  <si>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</si>
  <si>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</si>
  <si>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</si>
  <si>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</si>
  <si>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</si>
  <si>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</si>
  <si>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</si>
  <si>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</si>
  <si>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</si>
  <si>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</si>
  <si>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</si>
  <si>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</si>
  <si>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</si>
  <si>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</si>
  <si>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</si>
  <si>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</si>
  <si>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</si>
  <si>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</si>
  <si>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</si>
  <si>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</si>
  <si>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</si>
  <si>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</si>
  <si>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</si>
  <si>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</si>
  <si>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</si>
  <si>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</si>
  <si>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</si>
  <si>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</si>
  <si>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</si>
  <si>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</si>
  <si>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</si>
  <si>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</si>
  <si>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</si>
  <si>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</si>
  <si>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</si>
  <si>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</si>
  <si>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</si>
  <si>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</si>
  <si>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</si>
  <si>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</si>
  <si>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</si>
  <si>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</si>
  <si>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</si>
  <si>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</si>
  <si>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</si>
  <si>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</si>
  <si>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</si>
  <si>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</si>
  <si>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</si>
  <si>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</si>
  <si>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</si>
  <si>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</si>
  <si>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</si>
  <si>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</si>
  <si>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</si>
  <si>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</si>
  <si>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</si>
  <si>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</si>
  <si>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</si>
  <si>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</si>
  <si>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</si>
  <si>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</si>
  <si>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</si>
  <si>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</si>
  <si>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</si>
  <si>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</si>
  <si>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</si>
  <si>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</si>
  <si>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</si>
  <si>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</si>
  <si>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</si>
  <si>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</si>
  <si>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</si>
  <si>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</si>
  <si>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</si>
  <si>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</si>
  <si>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</si>
  <si>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</si>
  <si>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</si>
  <si>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</si>
  <si>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</si>
  <si>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</si>
  <si>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</si>
  <si>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</si>
  <si>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</si>
  <si>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</si>
  <si>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</si>
  <si>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</si>
  <si>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</si>
  <si>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</si>
  <si>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</si>
  <si>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</si>
  <si>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</si>
  <si>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</si>
  <si>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</si>
  <si>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</si>
  <si>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</si>
  <si>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</si>
  <si>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</si>
  <si>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</si>
  <si>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</si>
  <si>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</si>
  <si>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</si>
  <si>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</si>
  <si>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</si>
  <si>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</si>
  <si>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</si>
  <si>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</si>
  <si>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</si>
  <si>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</si>
  <si>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</si>
  <si>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</si>
  <si>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</si>
  <si>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</si>
  <si>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</si>
  <si>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</si>
  <si>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</si>
  <si>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</si>
  <si>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</si>
  <si>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</si>
  <si>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</si>
  <si>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</si>
  <si>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</si>
  <si>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</si>
  <si>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</si>
  <si>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</si>
  <si>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</si>
  <si>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</si>
  <si>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</si>
  <si>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</si>
  <si>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</si>
  <si>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</si>
  <si>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</si>
  <si>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</si>
  <si>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</si>
  <si>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</si>
  <si>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</si>
  <si>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</si>
  <si>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</si>
  <si>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</si>
  <si>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</si>
  <si>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</si>
  <si>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</si>
  <si>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</si>
  <si>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</si>
  <si>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</si>
  <si>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</si>
  <si>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</si>
  <si>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</si>
  <si>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</si>
  <si>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</si>
  <si>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</si>
  <si>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</si>
  <si>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</si>
  <si>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</si>
  <si>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</si>
  <si>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</si>
  <si>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</si>
  <si>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</si>
  <si>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</si>
  <si>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</si>
  <si>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</si>
  <si>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</si>
  <si>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</si>
  <si>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</si>
  <si>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</si>
  <si>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</si>
  <si>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</si>
  <si>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</si>
  <si>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</si>
  <si>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</si>
  <si>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</si>
  <si>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</si>
  <si>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</si>
  <si>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</si>
  <si>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</si>
  <si>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</si>
  <si>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</si>
  <si>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</si>
  <si>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</si>
  <si>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</si>
  <si>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</si>
  <si>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</si>
  <si>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</si>
  <si>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</si>
  <si>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</si>
  <si>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</si>
  <si>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</si>
  <si>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</si>
  <si>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</si>
  <si>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</si>
  <si>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</si>
  <si>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</si>
  <si>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</si>
  <si>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</si>
  <si>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</si>
  <si>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</si>
  <si>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</si>
  <si>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</si>
  <si>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</si>
  <si>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</si>
  <si>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</si>
  <si>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</si>
  <si>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</si>
  <si>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</si>
  <si>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</si>
  <si>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</si>
  <si>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</si>
  <si>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</si>
  <si>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</si>
  <si>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</si>
  <si>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</si>
  <si>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</si>
  <si>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</si>
  <si>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</si>
  <si>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</si>
  <si>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</si>
  <si>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</si>
  <si>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</si>
  <si>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</si>
  <si>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</si>
  <si>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</si>
  <si>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</si>
  <si>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</si>
  <si>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</si>
  <si>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</si>
  <si>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</si>
  <si>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</si>
  <si>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</si>
  <si>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</si>
  <si>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</si>
  <si>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</si>
  <si>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</si>
  <si>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</si>
  <si>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</si>
  <si>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</si>
  <si>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</si>
  <si>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</si>
  <si>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</si>
  <si>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</si>
  <si>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</si>
  <si>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</si>
  <si>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</si>
  <si>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</si>
  <si>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</si>
  <si>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</si>
  <si>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</si>
  <si>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</si>
  <si>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</si>
  <si>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</si>
  <si>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</si>
  <si>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</si>
  <si>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</si>
  <si>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</si>
  <si>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</si>
  <si>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</si>
  <si>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</si>
  <si>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</si>
  <si>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</si>
  <si>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</si>
  <si>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</si>
  <si>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</si>
  <si>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</si>
  <si>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</si>
  <si>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</si>
  <si>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</si>
  <si>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</si>
  <si>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</si>
  <si>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</si>
  <si>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</si>
  <si>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</si>
  <si>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</si>
  <si>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</si>
  <si>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</si>
  <si>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</si>
  <si>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</si>
  <si>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</si>
  <si>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</si>
  <si>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</si>
  <si>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</si>
  <si>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</si>
  <si>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</si>
  <si>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</si>
  <si>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</si>
  <si>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</si>
  <si>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</si>
  <si>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</si>
  <si>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</si>
  <si>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</si>
  <si>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</si>
  <si>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</si>
  <si>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</si>
  <si>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</si>
  <si>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</si>
  <si>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</si>
  <si>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</si>
  <si>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</si>
  <si>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</si>
  <si>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</si>
  <si>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</si>
  <si>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</si>
  <si>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</si>
  <si>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</si>
  <si>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</si>
  <si>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</si>
  <si>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</si>
  <si>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</si>
  <si>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</si>
  <si>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</si>
  <si>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</si>
  <si>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</si>
  <si>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</si>
  <si>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</si>
  <si>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</si>
  <si>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</si>
  <si>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</si>
  <si>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</si>
  <si>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</si>
  <si>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</si>
  <si>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</si>
  <si>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</si>
  <si>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</si>
  <si>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</si>
  <si>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</si>
  <si>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</si>
  <si>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</si>
  <si>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</si>
  <si>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</si>
  <si>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</si>
  <si>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</si>
  <si>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</si>
  <si>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</si>
  <si>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</si>
  <si>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</si>
  <si>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</si>
  <si>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</si>
  <si>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</si>
  <si>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</si>
  <si>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</si>
  <si>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</si>
  <si>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</si>
  <si>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</si>
  <si>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</si>
  <si>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</si>
  <si>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</si>
  <si>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</si>
  <si>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</si>
  <si>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</si>
  <si>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</si>
  <si>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</si>
  <si>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</si>
  <si>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</si>
  <si>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</si>
  <si>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</si>
  <si>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</si>
  <si>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</si>
  <si>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</si>
  <si>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</si>
  <si>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</si>
  <si>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</si>
  <si>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</si>
  <si>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</si>
  <si>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</si>
  <si>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</si>
  <si>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</si>
  <si>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</si>
  <si>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</si>
  <si>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</si>
  <si>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</si>
  <si>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</si>
  <si>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</si>
  <si>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</si>
  <si>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</si>
  <si>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</si>
  <si>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</si>
  <si>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</si>
  <si>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</si>
  <si>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</si>
  <si>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</si>
  <si>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</si>
  <si>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</si>
  <si>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</si>
  <si>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</si>
  <si>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</si>
  <si>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</si>
  <si>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</si>
  <si>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</si>
  <si>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</si>
  <si>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</si>
  <si>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</si>
  <si>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</si>
  <si>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</si>
  <si>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</si>
  <si>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</si>
  <si>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</si>
  <si>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</si>
  <si>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</si>
  <si>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</si>
  <si>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</si>
  <si>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</si>
  <si>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</si>
  <si>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</si>
  <si>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</si>
  <si>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</si>
  <si>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</si>
  <si>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</si>
  <si>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</si>
  <si>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</si>
  <si>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</si>
  <si>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</si>
  <si>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</si>
  <si>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</si>
  <si>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</si>
  <si>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</si>
  <si>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</si>
  <si>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</si>
  <si>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</si>
  <si>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</si>
  <si>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</si>
  <si>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</si>
  <si>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</si>
  <si>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</si>
  <si>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</si>
  <si>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</si>
  <si>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</si>
  <si>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</si>
  <si>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</si>
  <si>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</si>
  <si>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</si>
  <si>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</si>
  <si>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</si>
  <si>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</si>
  <si>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</si>
  <si>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</si>
  <si>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</si>
  <si>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</si>
  <si>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</si>
  <si>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</si>
  <si>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</si>
  <si>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</si>
  <si>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</si>
  <si>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</si>
  <si>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</si>
  <si>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</si>
  <si>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</si>
  <si>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</si>
  <si>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</si>
  <si>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</si>
  <si>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</si>
  <si>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</si>
  <si>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</si>
  <si>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</si>
  <si>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</si>
  <si>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</si>
  <si>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</si>
  <si>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</si>
  <si>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</si>
  <si>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</si>
  <si>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</si>
  <si>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</si>
  <si>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</si>
  <si>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</si>
  <si>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</si>
  <si>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</si>
  <si>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</si>
  <si>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</si>
  <si>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</si>
  <si>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</si>
  <si>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</si>
  <si>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</si>
  <si>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</si>
  <si>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</si>
  <si>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</si>
  <si>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</si>
  <si>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</si>
  <si>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</si>
  <si>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</si>
  <si>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</si>
  <si>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</si>
  <si>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</si>
  <si>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</si>
  <si>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</si>
  <si>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</si>
  <si>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</si>
  <si>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</si>
  <si>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</si>
  <si>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</si>
  <si>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</si>
  <si>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</si>
  <si>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</si>
  <si>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</si>
  <si>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</si>
  <si>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</si>
  <si>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</si>
  <si>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</si>
  <si>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</si>
  <si>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</si>
  <si>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</si>
  <si>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</si>
  <si>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</si>
  <si>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</si>
  <si>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</si>
  <si>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</si>
  <si>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</si>
  <si>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</si>
  <si>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</si>
  <si>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</si>
  <si>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</si>
  <si>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</si>
  <si>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</si>
  <si>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</si>
  <si>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</si>
  <si>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</si>
  <si>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</si>
  <si>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</si>
  <si>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</si>
  <si>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</si>
  <si>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</si>
  <si>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</si>
  <si>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</si>
  <si>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</si>
  <si>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</si>
  <si>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</si>
  <si>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</si>
  <si>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</si>
  <si>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</si>
  <si>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</si>
  <si>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</si>
  <si>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</si>
  <si>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</si>
  <si>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</si>
  <si>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</si>
  <si>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</si>
  <si>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</si>
  <si>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</si>
  <si>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</si>
  <si>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</si>
  <si>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</si>
  <si>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</si>
  <si>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</si>
  <si>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</si>
  <si>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</si>
  <si>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</si>
  <si>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</si>
  <si>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</si>
  <si>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</si>
  <si>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</si>
  <si>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</si>
  <si>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</si>
  <si>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</si>
  <si>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</si>
  <si>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</si>
  <si>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</si>
  <si>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</si>
  <si>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</si>
  <si>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</si>
  <si>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</si>
  <si>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</si>
  <si>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</si>
  <si>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</si>
  <si>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</si>
  <si>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</si>
  <si>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</si>
  <si>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</si>
  <si>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</si>
  <si>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</si>
  <si>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</si>
  <si>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</si>
  <si>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</si>
  <si>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</si>
  <si>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</si>
  <si>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</si>
  <si>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</si>
  <si>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</si>
  <si>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</si>
  <si>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</si>
  <si>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</si>
  <si>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</si>
  <si>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</si>
  <si>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</si>
  <si>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</si>
  <si>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</si>
  <si>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</si>
  <si>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</si>
  <si>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</si>
  <si>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</si>
  <si>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</si>
  <si>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</si>
  <si>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</si>
  <si>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</si>
  <si>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</si>
  <si>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</si>
  <si>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</si>
  <si>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</si>
  <si>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</si>
  <si>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</si>
  <si>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</si>
  <si>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</si>
  <si>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</si>
  <si>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</si>
  <si>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</si>
  <si>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</si>
  <si>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</si>
  <si>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</si>
  <si>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</si>
  <si>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</si>
  <si>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</si>
  <si>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</si>
  <si>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</si>
  <si>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</si>
  <si>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</si>
  <si>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</si>
  <si>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</si>
  <si>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</si>
  <si>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</si>
  <si>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</si>
  <si>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</si>
  <si>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</si>
  <si>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</si>
  <si>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</si>
  <si>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</si>
  <si>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</si>
  <si>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</si>
  <si>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</si>
  <si>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</si>
  <si>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</si>
  <si>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</si>
  <si>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</si>
  <si>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</si>
  <si>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</si>
  <si>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</si>
  <si>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</si>
  <si>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</si>
  <si>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</si>
  <si>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</si>
  <si>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</si>
  <si>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</si>
  <si>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</si>
  <si>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</si>
  <si>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</si>
  <si>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</si>
  <si>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</si>
  <si>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</si>
  <si>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</si>
  <si>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</si>
  <si>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</si>
  <si>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</si>
  <si>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</si>
  <si>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</si>
  <si>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</si>
  <si>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</si>
  <si>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</si>
  <si>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</si>
  <si>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</si>
  <si>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</si>
  <si>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</si>
  <si>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</si>
  <si>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</si>
  <si>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</si>
  <si>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</si>
  <si>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</si>
  <si>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</si>
  <si>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</si>
  <si>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</si>
  <si>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</si>
  <si>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</si>
  <si>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</si>
  <si>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</si>
  <si>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</si>
  <si>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</si>
  <si>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</si>
  <si>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</si>
  <si>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</si>
  <si>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</si>
  <si>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</si>
  <si>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</si>
  <si>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</si>
  <si>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</si>
  <si>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</si>
  <si>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</si>
  <si>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</si>
  <si>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</si>
  <si>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</si>
  <si>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</si>
  <si>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</si>
  <si>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</si>
  <si>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</si>
  <si>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</si>
  <si>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</si>
  <si>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</si>
  <si>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</si>
  <si>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</si>
  <si>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</si>
  <si>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</si>
  <si>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</si>
  <si>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</si>
  <si>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</si>
  <si>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</si>
  <si>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</si>
  <si>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</si>
  <si>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</si>
  <si>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</si>
  <si>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</si>
  <si>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</si>
  <si>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</si>
  <si>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</si>
  <si>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</si>
  <si>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</si>
  <si>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</si>
  <si>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</si>
  <si>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</si>
  <si>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</si>
  <si>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</si>
  <si>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</si>
  <si>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</si>
  <si>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</si>
  <si>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</si>
  <si>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</si>
  <si>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</si>
  <si>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</si>
  <si>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</si>
  <si>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</si>
  <si>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</si>
  <si>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</si>
  <si>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</si>
  <si>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</si>
  <si>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</si>
  <si>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</si>
  <si>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</si>
  <si>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</si>
  <si>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</si>
  <si>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</si>
  <si>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</si>
  <si>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</si>
  <si>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</si>
  <si>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</si>
  <si>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</si>
  <si>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</si>
  <si>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</si>
  <si>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</si>
  <si>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</si>
  <si>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</si>
  <si>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</si>
  <si>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</si>
  <si>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</si>
  <si>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</si>
  <si>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</si>
  <si>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</si>
  <si>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</si>
  <si>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</si>
  <si>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</si>
  <si>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</si>
  <si>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</si>
  <si>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</si>
  <si>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</si>
  <si>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</si>
  <si>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</si>
  <si>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</si>
  <si>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</si>
  <si>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</si>
  <si>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</si>
  <si>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</si>
  <si>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</si>
  <si>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</si>
  <si>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</si>
  <si>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</si>
  <si>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</si>
  <si>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</si>
  <si>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</si>
  <si>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</si>
  <si>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</si>
  <si>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</si>
  <si>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</si>
  <si>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</si>
  <si>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</si>
  <si>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</si>
  <si>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</si>
  <si>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</si>
  <si>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</si>
  <si>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</si>
  <si>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</si>
  <si>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</si>
  <si>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</si>
  <si>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</si>
  <si>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</si>
  <si>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</si>
  <si>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</si>
  <si>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</si>
  <si>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</si>
  <si>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</si>
  <si>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</si>
  <si>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</si>
  <si>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</si>
  <si>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</si>
  <si>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</si>
  <si>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</si>
  <si>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</si>
  <si>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</si>
  <si>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</si>
  <si>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</si>
  <si>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</si>
  <si>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</si>
  <si>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</si>
  <si>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</si>
  <si>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</si>
  <si>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</si>
  <si>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</si>
  <si>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</si>
  <si>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</si>
  <si>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</si>
  <si>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</si>
  <si>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</si>
  <si>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</si>
  <si>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</si>
  <si>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</si>
  <si>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</si>
  <si>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</si>
  <si>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</si>
  <si>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</si>
  <si>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</si>
  <si>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</si>
  <si>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</si>
  <si>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</si>
  <si>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</si>
  <si>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</si>
  <si>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</si>
  <si>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</si>
  <si>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</si>
  <si>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</si>
  <si>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</si>
  <si>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</si>
  <si>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</si>
  <si>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</si>
  <si>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</si>
  <si>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</si>
  <si>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</si>
  <si>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</si>
  <si>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</si>
  <si>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</si>
  <si>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</si>
  <si>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</si>
  <si>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</si>
  <si>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</si>
  <si>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</si>
  <si>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</si>
  <si>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</si>
  <si>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</si>
  <si>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</si>
  <si>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</si>
  <si>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</si>
  <si>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</si>
  <si>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</si>
  <si>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</si>
  <si>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</si>
  <si>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</si>
  <si>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</si>
  <si>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</si>
  <si>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</si>
  <si>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</si>
  <si>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</si>
  <si>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</si>
  <si>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</si>
  <si>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</si>
  <si>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</si>
  <si>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</si>
  <si>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</si>
  <si>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</si>
  <si>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</si>
  <si>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</si>
  <si>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</si>
  <si>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</si>
  <si>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</si>
  <si>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</si>
  <si>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</si>
  <si>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</si>
  <si>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</si>
  <si>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</si>
  <si>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</si>
  <si>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</si>
  <si>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</si>
  <si>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</si>
  <si>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</si>
  <si>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</si>
  <si>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</si>
  <si>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</si>
  <si>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</si>
  <si>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</si>
  <si>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</si>
  <si>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</si>
  <si>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</si>
  <si>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</si>
  <si>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</si>
  <si>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</si>
  <si>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</si>
  <si>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</si>
  <si>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</si>
  <si>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</si>
  <si>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</si>
  <si>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</si>
  <si>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</si>
  <si>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</si>
  <si>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</si>
  <si>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</si>
  <si>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</si>
  <si>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</si>
  <si>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</si>
  <si>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</si>
  <si>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</si>
  <si>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</si>
  <si>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</si>
  <si>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</si>
  <si>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</si>
  <si>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</si>
  <si>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</si>
  <si>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</si>
  <si>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</si>
  <si>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</si>
  <si>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</si>
  <si>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</si>
  <si>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</si>
  <si>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</si>
  <si>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</si>
  <si>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</si>
  <si>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</si>
  <si>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</si>
  <si>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</si>
  <si>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</si>
  <si>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</si>
  <si>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</si>
  <si>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</si>
  <si>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</si>
  <si>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</si>
  <si>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</si>
  <si>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</si>
  <si>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</si>
  <si>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</si>
  <si>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</si>
  <si>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</si>
  <si>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</si>
  <si>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</si>
  <si>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</si>
  <si>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</si>
  <si>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</si>
  <si>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</si>
  <si>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</si>
  <si>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</si>
  <si>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</si>
  <si>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</si>
  <si>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</si>
  <si>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</si>
  <si>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</si>
  <si>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</si>
  <si>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</si>
  <si>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</si>
  <si>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</si>
  <si>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</si>
  <si>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</si>
  <si>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</si>
  <si>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</si>
  <si>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</si>
  <si>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</si>
  <si>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</si>
  <si>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</si>
  <si>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</si>
  <si>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</si>
  <si>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</si>
  <si>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</si>
  <si>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</si>
  <si>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</si>
  <si>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</si>
  <si>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</si>
  <si>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</si>
  <si>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</si>
  <si>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</si>
  <si>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</si>
  <si>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</si>
  <si>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</si>
  <si>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</si>
  <si>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</si>
  <si>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</si>
  <si>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</si>
  <si>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</si>
  <si>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</si>
  <si>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</si>
  <si>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</si>
  <si>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</si>
  <si>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</si>
  <si>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</si>
  <si>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</si>
  <si>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</si>
  <si>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</si>
  <si>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</si>
  <si>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</si>
  <si>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</si>
  <si>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</si>
  <si>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</si>
  <si>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</si>
  <si>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</si>
  <si>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</si>
  <si>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</si>
  <si>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</si>
  <si>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</si>
  <si>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</si>
  <si>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</si>
  <si>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</si>
  <si>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</si>
  <si>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</si>
  <si>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</si>
  <si>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</si>
  <si>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</si>
  <si>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</si>
  <si>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</si>
  <si>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</si>
  <si>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</si>
  <si>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</si>
  <si>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</si>
  <si>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</si>
  <si>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</si>
  <si>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</si>
  <si>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</si>
  <si>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</si>
  <si>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</si>
  <si>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</si>
  <si>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</si>
  <si>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</si>
  <si>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</si>
  <si>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</si>
  <si>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</si>
  <si>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</si>
  <si>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</si>
  <si>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</si>
  <si>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</si>
  <si>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</si>
  <si>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</si>
  <si>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</si>
  <si>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</si>
  <si>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</si>
  <si>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</si>
  <si>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</si>
  <si>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</si>
  <si>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</si>
  <si>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</si>
  <si>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</si>
  <si>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</si>
  <si>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</si>
  <si>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</si>
  <si>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</si>
  <si>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</si>
  <si>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</si>
  <si>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</si>
  <si>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</si>
  <si>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</si>
  <si>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</si>
  <si>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</si>
  <si>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</si>
  <si>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</si>
  <si>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</si>
  <si>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</si>
  <si>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</si>
  <si>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</si>
  <si>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</si>
  <si>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</si>
  <si>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</si>
  <si>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</si>
  <si>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</si>
  <si>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</si>
  <si>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</si>
  <si>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</si>
  <si>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</si>
  <si>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</si>
  <si>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</si>
  <si>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</si>
  <si>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</si>
  <si>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</si>
  <si>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</si>
  <si>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</si>
  <si>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</si>
  <si>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</si>
  <si>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</si>
  <si>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</si>
  <si>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</si>
  <si>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</si>
  <si>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</si>
  <si>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</si>
  <si>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</si>
  <si>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</si>
  <si>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</si>
  <si>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</si>
  <si>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</si>
  <si>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</si>
  <si>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</si>
  <si>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</si>
  <si>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</si>
  <si>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</si>
  <si>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</si>
  <si>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</si>
  <si>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</si>
  <si>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</si>
  <si>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</si>
  <si>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</si>
  <si>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</si>
  <si>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</si>
  <si>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</si>
  <si>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</si>
  <si>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</si>
  <si>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</si>
  <si>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</si>
  <si>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</si>
  <si>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</si>
  <si>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</si>
  <si>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</si>
  <si>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</si>
  <si>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</si>
  <si>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</si>
  <si>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</si>
  <si>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</si>
  <si>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</si>
  <si>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</si>
  <si>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</si>
  <si>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</si>
  <si>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</si>
  <si>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</si>
  <si>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</si>
  <si>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</si>
  <si>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</si>
  <si>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</si>
  <si>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</si>
  <si>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</si>
  <si>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</si>
  <si>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</si>
  <si>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</si>
  <si>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</si>
  <si>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</si>
  <si>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</si>
  <si>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</si>
  <si>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</si>
  <si>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</si>
  <si>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</si>
  <si>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</si>
  <si>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</si>
  <si>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</si>
  <si>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</si>
  <si>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</si>
  <si>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</si>
  <si>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</si>
  <si>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</si>
  <si>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</si>
  <si>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</si>
  <si>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</si>
  <si>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</si>
  <si>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</si>
  <si>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</si>
  <si>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</si>
  <si>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</si>
  <si>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</si>
  <si>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</si>
  <si>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</si>
  <si>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</si>
  <si>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</si>
  <si>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</si>
  <si>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</si>
  <si>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</si>
  <si>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</si>
  <si>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</si>
  <si>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</si>
  <si>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</si>
  <si>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</si>
  <si>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</si>
  <si>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</si>
  <si>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</si>
  <si>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</si>
  <si>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</si>
  <si>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</si>
  <si>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</si>
  <si>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</si>
  <si>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</si>
  <si>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</si>
  <si>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</si>
  <si>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</si>
  <si>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</si>
  <si>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</si>
  <si>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</si>
  <si>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</si>
  <si>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</si>
  <si>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</si>
  <si>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</si>
  <si>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</si>
  <si>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</si>
  <si>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</si>
  <si>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</si>
  <si>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</si>
  <si>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</si>
  <si>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</si>
  <si>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</si>
  <si>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</si>
  <si>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</si>
  <si>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</si>
  <si>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</si>
  <si>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</si>
  <si>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</si>
  <si>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</si>
  <si>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</si>
  <si>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</si>
  <si>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</si>
  <si>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</si>
  <si>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</si>
  <si>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</si>
  <si>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</si>
  <si>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</si>
  <si>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</si>
  <si>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</si>
  <si>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</si>
  <si>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</si>
  <si>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</si>
  <si>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</si>
  <si>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</si>
  <si>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</si>
  <si>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</si>
  <si>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</si>
  <si>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</si>
  <si>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</si>
  <si>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</si>
  <si>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</si>
  <si>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</si>
  <si>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</si>
  <si>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</si>
  <si>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</si>
  <si>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</si>
  <si>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</si>
  <si>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</si>
  <si>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</si>
  <si>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</si>
  <si>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</si>
  <si>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</si>
  <si>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</si>
  <si>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</si>
  <si>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</si>
  <si>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</si>
  <si>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</si>
  <si>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</si>
  <si>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</si>
  <si>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</si>
  <si>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</si>
  <si>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</si>
  <si>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</si>
  <si>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</si>
  <si>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</si>
  <si>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</si>
  <si>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</si>
  <si>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</si>
  <si>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</si>
  <si>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</si>
  <si>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</si>
  <si>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</si>
  <si>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</si>
  <si>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</si>
  <si>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</si>
  <si>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</si>
  <si>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</si>
  <si>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</si>
  <si>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</si>
  <si>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</si>
  <si>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</si>
  <si>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</si>
  <si>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</si>
  <si>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</si>
  <si>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</si>
  <si>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</si>
  <si>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</si>
  <si>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</si>
  <si>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</si>
  <si>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</si>
  <si>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</si>
  <si>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</si>
  <si>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</si>
  <si>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</si>
  <si>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</si>
  <si>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</si>
  <si>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</si>
  <si>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</si>
  <si>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</si>
  <si>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</si>
  <si>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</si>
  <si>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</si>
  <si>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</si>
  <si>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</si>
  <si>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</si>
  <si>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</si>
  <si>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</si>
  <si>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</si>
  <si>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</si>
  <si>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</si>
  <si>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</si>
  <si>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</si>
  <si>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</si>
  <si>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</si>
  <si>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</si>
  <si>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</si>
  <si>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</si>
  <si>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</si>
  <si>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</si>
  <si>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</si>
  <si>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</si>
  <si>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</si>
  <si>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</si>
  <si>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</si>
  <si>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</si>
  <si>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</si>
  <si>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</si>
  <si>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</si>
  <si>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</si>
  <si>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</si>
  <si>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</si>
  <si>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</si>
  <si>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</si>
  <si>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</si>
  <si>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</si>
  <si>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</si>
  <si>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</si>
  <si>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</si>
  <si>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</si>
  <si>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</si>
  <si>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</si>
  <si>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</si>
  <si>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</si>
  <si>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</si>
  <si>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</si>
  <si>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</si>
  <si>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</si>
  <si>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</si>
  <si>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</si>
  <si>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</si>
  <si>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</si>
  <si>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</si>
  <si>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</si>
  <si>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</si>
  <si>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</si>
  <si>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</si>
  <si>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</si>
  <si>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</si>
  <si>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</si>
  <si>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</si>
  <si>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</si>
  <si>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</si>
  <si>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</si>
  <si>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</si>
  <si>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</si>
  <si>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</si>
  <si>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</si>
  <si>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</si>
  <si>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</si>
  <si>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</si>
  <si>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</si>
  <si>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</si>
  <si>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</si>
  <si>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</si>
  <si>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</si>
  <si>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</si>
  <si>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</si>
  <si>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</si>
  <si>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</si>
  <si>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</si>
  <si>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</si>
  <si>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</si>
  <si>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</si>
  <si>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</si>
  <si>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</si>
  <si>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</si>
  <si>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</si>
  <si>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</si>
  <si>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</si>
  <si>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</si>
  <si>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</si>
  <si>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</si>
  <si>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</si>
  <si>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</si>
  <si>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</si>
  <si>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</si>
  <si>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</si>
  <si>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</si>
  <si>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</si>
  <si>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</si>
  <si>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</si>
  <si>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</si>
  <si>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</si>
  <si>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</si>
  <si>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</si>
  <si>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</si>
  <si>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</si>
  <si>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</si>
  <si>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</si>
  <si>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</si>
  <si>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</si>
  <si>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</si>
  <si>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</si>
  <si>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</si>
  <si>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</si>
  <si>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</si>
  <si>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</si>
  <si>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</si>
  <si>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</si>
  <si>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</si>
  <si>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</si>
  <si>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</si>
  <si>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</si>
  <si>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</si>
  <si>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</si>
  <si>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</si>
  <si>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</si>
  <si>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</si>
  <si>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</si>
  <si>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</si>
  <si>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</si>
  <si>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</si>
  <si>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</si>
  <si>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</si>
  <si>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</si>
  <si>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</si>
  <si>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</si>
  <si>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</si>
  <si>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</si>
  <si>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</si>
  <si>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</si>
  <si>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</si>
  <si>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</si>
  <si>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</si>
  <si>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</si>
  <si>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</si>
  <si>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</si>
  <si>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</si>
  <si>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</si>
  <si>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</si>
  <si>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</si>
  <si>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</si>
  <si>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</si>
  <si>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</si>
  <si>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</si>
  <si>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</si>
  <si>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</si>
  <si>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</si>
  <si>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</si>
  <si>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</si>
  <si>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</si>
  <si>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</si>
  <si>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</si>
  <si>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</si>
  <si>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</si>
  <si>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</si>
  <si>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</si>
  <si>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</si>
  <si>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</si>
  <si>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</si>
  <si>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</si>
  <si>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</si>
  <si>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</si>
  <si>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</si>
  <si>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</si>
  <si>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</si>
  <si>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</si>
  <si>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</si>
  <si>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</si>
  <si>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</si>
  <si>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</si>
  <si>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</si>
  <si>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</si>
  <si>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</si>
  <si>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</si>
  <si>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</si>
  <si>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</si>
  <si>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</si>
  <si>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</si>
  <si>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</si>
  <si>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</si>
  <si>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</si>
  <si>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</si>
  <si>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</si>
  <si>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</si>
  <si>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</si>
  <si>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</si>
  <si>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</si>
  <si>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</si>
  <si>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</si>
  <si>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</si>
  <si>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</si>
  <si>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</si>
  <si>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</si>
  <si>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</si>
  <si>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</si>
  <si>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</si>
  <si>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</si>
  <si>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</si>
  <si>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</si>
  <si>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</si>
  <si>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</si>
  <si>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</si>
  <si>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</si>
  <si>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</si>
  <si>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</si>
  <si>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</si>
  <si>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</si>
  <si>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</si>
  <si>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</si>
  <si>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</si>
  <si>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</si>
  <si>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</si>
  <si>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</si>
  <si>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</si>
  <si>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</si>
  <si>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</si>
  <si>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</si>
  <si>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</si>
  <si>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</si>
  <si>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</si>
  <si>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</si>
  <si>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</si>
  <si>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</si>
  <si>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</si>
  <si>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</si>
  <si>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</si>
  <si>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</si>
  <si>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</si>
  <si>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</si>
  <si>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</si>
  <si>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</si>
  <si>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</si>
  <si>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</si>
  <si>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</si>
  <si>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</si>
  <si>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</si>
  <si>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</si>
  <si>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</si>
  <si>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</si>
  <si>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</si>
  <si>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</si>
  <si>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</si>
  <si>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</si>
  <si>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</si>
  <si>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</si>
  <si>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</si>
  <si>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</si>
  <si>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</si>
  <si>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</si>
  <si>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</si>
  <si>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</si>
  <si>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</si>
  <si>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</si>
  <si>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</si>
  <si>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</si>
  <si>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</si>
  <si>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</si>
  <si>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</si>
  <si>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</si>
  <si>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</si>
  <si>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</si>
  <si>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</si>
  <si>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</si>
  <si>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</si>
  <si>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</si>
  <si>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</si>
  <si>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</si>
  <si>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</si>
  <si>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</si>
  <si>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</si>
  <si>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</si>
  <si>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</si>
  <si>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</si>
  <si>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</si>
  <si>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</si>
  <si>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</si>
  <si>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</si>
  <si>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</si>
  <si>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</si>
  <si>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</si>
  <si>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</si>
  <si>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</si>
  <si>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</si>
  <si>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</si>
  <si>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</si>
  <si>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</si>
  <si>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</si>
  <si>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</si>
  <si>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</si>
  <si>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</si>
  <si>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</si>
  <si>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</si>
  <si>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</si>
  <si>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</si>
  <si>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</si>
  <si>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</si>
  <si>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</si>
  <si>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</si>
  <si>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</si>
  <si>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</si>
  <si>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</si>
  <si>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</si>
  <si>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</si>
  <si>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</si>
  <si>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</si>
  <si>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</si>
  <si>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</si>
  <si>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</si>
  <si>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</si>
  <si>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</si>
  <si>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</si>
  <si>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</si>
  <si>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</si>
  <si>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</si>
  <si>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</si>
  <si>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</si>
  <si>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</si>
  <si>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</si>
  <si>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</si>
  <si>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</si>
  <si>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</si>
  <si>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</si>
  <si>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</si>
  <si>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</si>
  <si>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</si>
  <si>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</si>
  <si>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</si>
  <si>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</si>
  <si>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</si>
  <si>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</si>
  <si>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</si>
  <si>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</si>
  <si>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</si>
  <si>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</si>
  <si>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</si>
  <si>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</si>
  <si>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</si>
  <si>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</si>
  <si>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</si>
  <si>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</si>
  <si>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</si>
  <si>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</si>
  <si>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</si>
  <si>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</si>
  <si>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</si>
  <si>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</si>
  <si>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</si>
  <si>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</si>
  <si>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</si>
  <si>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</si>
  <si>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</si>
  <si>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</si>
  <si>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</si>
  <si>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</si>
  <si>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</si>
  <si>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</si>
  <si>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</si>
  <si>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</si>
  <si>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</si>
  <si>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</si>
  <si>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</si>
  <si>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</si>
  <si>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</si>
  <si>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</si>
  <si>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</si>
  <si>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</si>
  <si>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</si>
  <si>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</si>
  <si>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</si>
  <si>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</si>
  <si>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</si>
  <si>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</si>
  <si>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</si>
  <si>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</si>
  <si>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</si>
  <si>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</si>
  <si>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</si>
  <si>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</si>
  <si>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</si>
  <si>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</si>
  <si>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</si>
  <si>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</si>
  <si>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</si>
  <si>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</si>
  <si>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</si>
  <si>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</si>
  <si>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</si>
  <si>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</si>
  <si>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</si>
  <si>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</si>
  <si>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</si>
  <si>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</si>
  <si>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</si>
  <si>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</si>
  <si>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</si>
  <si>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</si>
  <si>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</si>
  <si>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</si>
  <si>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</si>
  <si>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</si>
  <si>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</si>
  <si>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</si>
  <si>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</si>
  <si>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</si>
  <si>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</si>
  <si>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</si>
  <si>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</si>
  <si>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</si>
  <si>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</si>
  <si>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</si>
  <si>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</si>
  <si>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</si>
  <si>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</si>
  <si>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</si>
  <si>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</si>
  <si>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</si>
  <si>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</si>
  <si>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</si>
  <si>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</si>
  <si>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</si>
  <si>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</si>
  <si>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</si>
  <si>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</si>
  <si>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</si>
  <si>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</si>
  <si>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</si>
  <si>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</si>
  <si>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</si>
  <si>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</si>
  <si>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</si>
  <si>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</si>
  <si>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</si>
  <si>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</si>
  <si>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</si>
  <si>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</si>
  <si>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</si>
  <si>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</si>
  <si>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</si>
  <si>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</si>
  <si>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</si>
  <si>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</si>
  <si>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</si>
  <si>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</si>
  <si>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</si>
  <si>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</si>
  <si>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</si>
  <si>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</si>
  <si>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</si>
  <si>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</si>
  <si>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</si>
  <si>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</si>
  <si>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</si>
  <si>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</si>
  <si>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</si>
  <si>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</si>
  <si>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</si>
  <si>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</si>
  <si>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</si>
  <si>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</si>
  <si>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</si>
  <si>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</si>
  <si>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</si>
  <si>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</si>
  <si>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</si>
  <si>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</si>
  <si>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</si>
  <si>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</si>
  <si>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</si>
  <si>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</si>
  <si>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</si>
  <si>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</si>
  <si>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</si>
  <si>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</si>
  <si>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</si>
  <si>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</si>
  <si>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</si>
  <si>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</si>
  <si>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</si>
  <si>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</si>
  <si>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</si>
  <si>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</si>
  <si>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</si>
  <si>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</si>
  <si>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</si>
  <si>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</si>
  <si>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</si>
  <si>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</si>
  <si>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</si>
  <si>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</si>
  <si>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</si>
  <si>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</si>
  <si>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</si>
  <si>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</si>
  <si>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</si>
  <si>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</si>
  <si>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</si>
  <si>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</si>
  <si>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</si>
  <si>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</si>
  <si>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</si>
  <si>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</si>
  <si>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</si>
  <si>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</si>
  <si>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</si>
  <si>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</si>
  <si>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</si>
  <si>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</si>
  <si>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</si>
  <si>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</si>
  <si>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</si>
  <si>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</si>
  <si>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</si>
  <si>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</si>
  <si>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</si>
  <si>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</si>
  <si>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</si>
  <si>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</si>
  <si>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</si>
  <si>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</si>
  <si>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</si>
  <si>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</si>
  <si>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</si>
  <si>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</si>
  <si>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</si>
  <si>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</si>
  <si>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</si>
  <si>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</si>
  <si>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</si>
  <si>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</si>
  <si>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</si>
  <si>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</si>
  <si>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</si>
  <si>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</si>
  <si>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</si>
  <si>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</si>
  <si>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</si>
  <si>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</si>
  <si>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</si>
  <si>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</si>
  <si>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</si>
  <si>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</si>
  <si>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</si>
  <si>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</si>
  <si>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</si>
  <si>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</si>
  <si>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</si>
  <si>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</si>
  <si>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</si>
  <si>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</si>
  <si>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</si>
  <si>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</si>
  <si>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</si>
  <si>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</si>
  <si>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</si>
  <si>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</si>
  <si>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</si>
  <si>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</si>
  <si>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</si>
  <si>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</si>
  <si>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</si>
  <si>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</si>
  <si>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</si>
  <si>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</si>
  <si>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</si>
  <si>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</si>
  <si>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</si>
  <si>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</si>
  <si>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</si>
  <si>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</si>
  <si>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</si>
  <si>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</si>
  <si>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</si>
  <si>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</si>
  <si>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</si>
  <si>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</si>
  <si>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</si>
  <si>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</si>
  <si>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</si>
  <si>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</si>
  <si>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</si>
  <si>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</si>
  <si>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</si>
  <si>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</si>
  <si>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</si>
  <si>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</si>
  <si>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</si>
  <si>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</si>
  <si>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</si>
  <si>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</si>
  <si>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</si>
  <si>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</si>
  <si>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</si>
  <si>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</si>
  <si>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</si>
  <si>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</si>
  <si>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</si>
  <si>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</si>
  <si>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</si>
  <si>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</si>
  <si>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</si>
  <si>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</si>
  <si>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</si>
  <si>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</si>
  <si>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</si>
  <si>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</si>
  <si>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</si>
  <si>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</si>
  <si>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</si>
  <si>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</si>
  <si>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</si>
  <si>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</si>
  <si>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</si>
  <si>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</si>
  <si>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</si>
  <si>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</si>
  <si>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</si>
  <si>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</si>
  <si>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</si>
  <si>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</si>
  <si>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</si>
  <si>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</si>
  <si>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</si>
  <si>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</si>
  <si>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</si>
  <si>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</si>
  <si>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</si>
  <si>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</si>
  <si>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</si>
  <si>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</si>
  <si>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</si>
  <si>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</si>
  <si>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</si>
  <si>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</si>
  <si>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</si>
  <si>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</si>
  <si>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</si>
  <si>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</si>
  <si>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</si>
  <si>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</si>
  <si>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</si>
  <si>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</si>
  <si>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</si>
  <si>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</si>
  <si>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</si>
  <si>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</si>
  <si>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</si>
  <si>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</si>
  <si>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</si>
  <si>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</si>
  <si>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</si>
  <si>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</si>
  <si>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</si>
  <si>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</si>
  <si>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</si>
  <si>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</si>
  <si>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</si>
  <si>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</si>
  <si>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</si>
  <si>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</si>
  <si>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</si>
  <si>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</si>
  <si>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</si>
  <si>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</si>
  <si>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</si>
  <si>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</si>
  <si>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</si>
  <si>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</si>
  <si>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</si>
  <si>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</si>
  <si>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</si>
  <si>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</si>
  <si>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</si>
  <si>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</si>
  <si>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</si>
  <si>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</si>
  <si>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</si>
  <si>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</si>
  <si>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</si>
  <si>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</si>
  <si>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</si>
  <si>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</si>
  <si>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</si>
  <si>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</si>
  <si>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</si>
  <si>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</si>
  <si>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</si>
  <si>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</si>
  <si>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</si>
  <si>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</si>
  <si>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</si>
  <si>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</si>
  <si>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</si>
  <si>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</si>
  <si>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</si>
  <si>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</si>
  <si>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</si>
  <si>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</si>
  <si>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</si>
  <si>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</si>
  <si>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</si>
  <si>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</si>
  <si>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</si>
  <si>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</si>
  <si>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</si>
  <si>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</si>
  <si>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</si>
  <si>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</si>
  <si>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</si>
  <si>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</si>
  <si>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</si>
  <si>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</si>
  <si>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</si>
  <si>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</si>
  <si>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</si>
  <si>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</si>
  <si>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</si>
  <si>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</si>
  <si>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</si>
  <si>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</si>
  <si>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</si>
  <si>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</si>
  <si>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</si>
  <si>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</si>
  <si>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</si>
  <si>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</si>
  <si>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</si>
  <si>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</si>
  <si>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</si>
  <si>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</si>
  <si>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</si>
  <si>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</si>
  <si>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</si>
  <si>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</si>
  <si>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</si>
  <si>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</si>
  <si>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</si>
  <si>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</si>
  <si>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</si>
  <si>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</si>
  <si>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</si>
  <si>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</si>
  <si>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</si>
  <si>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</si>
  <si>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</si>
  <si>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</si>
  <si>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</si>
  <si>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</si>
  <si>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</si>
  <si>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</si>
  <si>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</si>
  <si>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</si>
  <si>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</si>
  <si>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</si>
  <si>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</si>
  <si>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</si>
  <si>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</si>
  <si>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</si>
  <si>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</si>
  <si>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</si>
  <si>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</si>
  <si>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</si>
  <si>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</si>
  <si>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</si>
  <si>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</si>
  <si>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</si>
  <si>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</si>
  <si>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</si>
  <si>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</si>
  <si>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</si>
  <si>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</si>
  <si>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</si>
  <si>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</si>
  <si>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</si>
  <si>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</si>
  <si>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</si>
  <si>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</si>
  <si>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</si>
  <si>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</si>
  <si>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</si>
  <si>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</si>
  <si>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</si>
  <si>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</si>
  <si>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</si>
  <si>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</si>
  <si>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</si>
  <si>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</si>
  <si>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</si>
  <si>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</si>
  <si>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</si>
  <si>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</si>
  <si>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</si>
  <si>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</si>
  <si>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</si>
  <si>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</si>
  <si>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</si>
  <si>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</si>
  <si>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</si>
  <si>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</si>
  <si>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</si>
  <si>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</si>
  <si>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</si>
  <si>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</si>
  <si>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</si>
  <si>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</si>
  <si>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</si>
  <si>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</si>
  <si>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</si>
  <si>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</si>
  <si>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</si>
  <si>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</si>
  <si>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</si>
  <si>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</si>
  <si>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</si>
  <si>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</si>
  <si>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</si>
  <si>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</si>
  <si>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</si>
  <si>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</si>
  <si>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</si>
  <si>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</si>
  <si>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</si>
  <si>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</si>
  <si>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</si>
  <si>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</si>
  <si>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</si>
  <si>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</si>
  <si>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</si>
  <si>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</si>
  <si>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</si>
  <si>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</si>
  <si>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</si>
  <si>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</si>
  <si>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</si>
  <si>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</si>
  <si>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</si>
  <si>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</si>
  <si>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</si>
  <si>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</si>
  <si>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</si>
  <si>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</si>
  <si>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</si>
  <si>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</si>
  <si>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</si>
  <si>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</si>
  <si>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</si>
  <si>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</si>
  <si>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</si>
  <si>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</si>
  <si>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</si>
  <si>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</si>
  <si>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</si>
  <si>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</si>
  <si>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</si>
  <si>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</si>
  <si>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</si>
  <si>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</si>
  <si>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</si>
  <si>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</si>
  <si>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</si>
  <si>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</si>
  <si>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</si>
  <si>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</si>
  <si>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</si>
  <si>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</si>
  <si>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</si>
  <si>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</si>
  <si>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</si>
  <si>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</si>
  <si>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</si>
  <si>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</si>
  <si>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</si>
  <si>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</si>
  <si>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</si>
  <si>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</si>
  <si>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</si>
  <si>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</si>
  <si>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</si>
  <si>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</si>
  <si>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</si>
  <si>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</si>
  <si>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</si>
  <si>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</si>
  <si>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</si>
  <si>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</si>
  <si>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</si>
  <si>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</si>
  <si>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</si>
  <si>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</si>
  <si>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</si>
  <si>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</si>
  <si>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</si>
  <si>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</si>
  <si>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</si>
  <si>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</si>
  <si>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</si>
  <si>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</si>
  <si>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</si>
  <si>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</si>
  <si>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</si>
  <si>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</si>
  <si>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</si>
  <si>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</si>
  <si>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</si>
  <si>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</si>
  <si>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</si>
  <si>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</si>
  <si>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</si>
  <si>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</si>
  <si>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</si>
  <si>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</si>
  <si>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</si>
  <si>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</si>
  <si>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</si>
  <si>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</si>
  <si>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</si>
  <si>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</si>
  <si>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</si>
  <si>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</si>
  <si>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</si>
  <si>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</si>
  <si>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</si>
  <si>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</si>
  <si>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</si>
  <si>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</si>
  <si>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</si>
  <si>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</si>
  <si>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</si>
  <si>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</si>
  <si>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</si>
  <si>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</si>
  <si>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</si>
  <si>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</si>
  <si>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</si>
  <si>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</si>
  <si>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</si>
  <si>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</si>
  <si>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</si>
  <si>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</si>
  <si>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</si>
  <si>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</si>
  <si>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</si>
  <si>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</si>
  <si>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</si>
  <si>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</si>
  <si>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</si>
  <si>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</si>
  <si>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</si>
  <si>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</si>
  <si>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</si>
  <si>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</si>
  <si>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</si>
  <si>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</si>
  <si>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</si>
  <si>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</si>
  <si>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</si>
  <si>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</si>
  <si>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</si>
  <si>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</si>
  <si>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</si>
  <si>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</si>
  <si>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</si>
  <si>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</si>
  <si>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</si>
  <si>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</si>
  <si>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</si>
  <si>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</si>
  <si>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</si>
  <si>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</si>
  <si>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</si>
  <si>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</si>
  <si>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</si>
  <si>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</si>
  <si>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</si>
  <si>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</si>
  <si>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</si>
  <si>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</si>
  <si>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</si>
  <si>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</si>
  <si>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</si>
  <si>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</si>
  <si>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</si>
  <si>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</si>
  <si>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</si>
  <si>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</si>
  <si>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</si>
  <si>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</si>
  <si>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</si>
  <si>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</si>
  <si>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</si>
  <si>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</si>
  <si>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</si>
  <si>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</si>
  <si>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</si>
  <si>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</si>
  <si>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</si>
  <si>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</si>
  <si>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</si>
  <si>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</si>
  <si>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</si>
  <si>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</si>
  <si>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</si>
  <si>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</si>
  <si>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</si>
  <si>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</si>
  <si>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</si>
  <si>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</si>
  <si>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</si>
  <si>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</si>
  <si>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</si>
  <si>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</si>
  <si>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</si>
  <si>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</si>
  <si>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</si>
  <si>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</si>
  <si>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</si>
  <si>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</si>
  <si>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</si>
  <si>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</si>
  <si>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</si>
  <si>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</si>
  <si>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</si>
  <si>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</si>
  <si>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</si>
  <si>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</si>
  <si>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</si>
  <si>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</si>
  <si>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</si>
  <si>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</si>
  <si>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</si>
  <si>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</si>
  <si>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</si>
  <si>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</si>
  <si>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</si>
  <si>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</si>
  <si>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</si>
  <si>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</si>
  <si>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</si>
  <si>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</si>
  <si>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</si>
  <si>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</si>
  <si>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</si>
  <si>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</si>
  <si>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</si>
  <si>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</si>
  <si>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</si>
  <si>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</si>
  <si>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</si>
  <si>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</si>
  <si>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</si>
  <si>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</si>
  <si>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</si>
  <si>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</si>
  <si>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</si>
  <si>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</si>
  <si>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</si>
  <si>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</si>
  <si>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</si>
  <si>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</si>
  <si>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</si>
  <si>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</si>
  <si>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</si>
  <si>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</si>
  <si>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</si>
  <si>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</si>
  <si>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</si>
  <si>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</si>
  <si>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</si>
  <si>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</si>
  <si>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</si>
  <si>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</si>
  <si>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</si>
  <si>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</si>
  <si>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</si>
  <si>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</si>
  <si>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</si>
  <si>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</si>
  <si>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</si>
  <si>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</si>
  <si>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</si>
  <si>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</si>
  <si>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</si>
  <si>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</si>
  <si>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</si>
  <si>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</si>
  <si>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</si>
  <si>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</si>
  <si>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</si>
  <si>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</si>
  <si>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</si>
  <si>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</si>
  <si>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</si>
  <si>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</si>
  <si>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</si>
  <si>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</si>
  <si>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</si>
  <si>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</si>
  <si>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</si>
  <si>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</si>
  <si>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</si>
  <si>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</si>
  <si>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</si>
  <si>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</si>
  <si>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</si>
  <si>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</si>
  <si>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</si>
  <si>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</si>
  <si>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</si>
  <si>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</si>
  <si>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</si>
  <si>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</si>
  <si>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</si>
  <si>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</si>
  <si>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</si>
  <si>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</si>
  <si>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</si>
  <si>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</si>
  <si>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</si>
  <si>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</si>
  <si>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</si>
  <si>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</si>
  <si>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</si>
  <si>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</si>
  <si>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</si>
  <si>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</si>
  <si>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</si>
  <si>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</si>
  <si>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</si>
  <si>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</si>
  <si>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</si>
  <si>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</si>
  <si>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</si>
  <si>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</si>
  <si>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</si>
  <si>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</si>
  <si>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</si>
  <si>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</si>
  <si>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</si>
  <si>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</si>
  <si>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</si>
  <si>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</si>
  <si>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</si>
  <si>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</si>
  <si>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</si>
  <si>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</si>
  <si>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</si>
  <si>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</si>
  <si>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</si>
  <si>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</si>
  <si>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</si>
  <si>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</si>
  <si>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</si>
  <si>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</si>
  <si>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</si>
  <si>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</si>
  <si>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</si>
  <si>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</si>
  <si>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</si>
  <si>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</si>
  <si>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</si>
  <si>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</si>
  <si>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</si>
  <si>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</si>
  <si>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</si>
  <si>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</si>
  <si>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</si>
  <si>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</si>
  <si>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</si>
  <si>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</si>
  <si>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</si>
  <si>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</si>
  <si>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</si>
  <si>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</si>
  <si>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</si>
  <si>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</si>
  <si>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</si>
  <si>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</si>
  <si>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</si>
  <si>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</si>
  <si>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</si>
  <si>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</si>
  <si>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</si>
  <si>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</si>
  <si>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</si>
  <si>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</si>
  <si>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</si>
  <si>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</si>
  <si>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</si>
  <si>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</si>
  <si>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</si>
  <si>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</si>
  <si>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</si>
  <si>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</si>
  <si>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</si>
  <si>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</si>
  <si>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</si>
  <si>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</si>
  <si>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</si>
  <si>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</si>
  <si>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</si>
  <si>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</si>
  <si>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</si>
  <si>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</si>
  <si>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</si>
  <si>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</si>
  <si>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</si>
  <si>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</si>
  <si>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</si>
  <si>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</si>
  <si>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</si>
  <si>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</si>
  <si>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</si>
  <si>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</si>
  <si>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</si>
  <si>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</si>
  <si>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</si>
  <si>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</si>
  <si>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</si>
  <si>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</si>
  <si>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</si>
  <si>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</si>
  <si>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</si>
  <si>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</si>
  <si>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</si>
  <si>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</si>
  <si>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</si>
  <si>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</si>
  <si>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</si>
  <si>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</si>
  <si>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</si>
  <si>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</si>
  <si>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</si>
  <si>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</si>
  <si>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</si>
  <si>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</si>
  <si>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</si>
  <si>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</si>
  <si>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</si>
  <si>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</si>
  <si>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</si>
  <si>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</si>
  <si>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</si>
  <si>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</si>
  <si>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</si>
  <si>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</si>
  <si>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</si>
  <si>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</si>
  <si>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</si>
  <si>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</si>
  <si>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</si>
  <si>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</si>
  <si>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</si>
  <si>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</si>
  <si>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</si>
  <si>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</si>
  <si>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</si>
  <si>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</si>
  <si>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</si>
  <si>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</si>
  <si>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</si>
  <si>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</si>
  <si>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</si>
  <si>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</si>
  <si>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</si>
  <si>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</si>
  <si>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</si>
  <si>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</si>
  <si>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</si>
  <si>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</si>
  <si>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</si>
  <si>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</si>
  <si>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</si>
  <si>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</si>
  <si>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</si>
  <si>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</si>
  <si>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</si>
  <si>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</si>
  <si>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</si>
  <si>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</si>
  <si>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</si>
  <si>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</si>
  <si>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</si>
  <si>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</si>
  <si>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</si>
  <si>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</si>
  <si>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</si>
  <si>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</si>
  <si>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</si>
  <si>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</si>
  <si>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</si>
  <si>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</si>
  <si>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</si>
  <si>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</si>
  <si>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</si>
  <si>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</si>
  <si>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</si>
  <si>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</si>
  <si>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</si>
  <si>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</si>
  <si>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</si>
  <si>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</si>
  <si>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</si>
  <si>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</si>
  <si>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</si>
  <si>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</si>
  <si>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</si>
  <si>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</si>
  <si>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</si>
  <si>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</si>
  <si>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</si>
  <si>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</si>
  <si>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</si>
  <si>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</si>
  <si>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</si>
  <si>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</si>
  <si>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</si>
  <si>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</si>
  <si>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</si>
  <si>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</si>
  <si>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</si>
  <si>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</si>
  <si>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</si>
  <si>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</si>
  <si>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</si>
  <si>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</si>
  <si>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</si>
  <si>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</si>
  <si>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</si>
  <si>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</si>
  <si>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</si>
  <si>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</si>
  <si>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</si>
  <si>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</si>
  <si>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</si>
  <si>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</si>
  <si>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</si>
  <si>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</si>
  <si>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</si>
  <si>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</si>
  <si>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</si>
  <si>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</si>
  <si>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</si>
  <si>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</si>
  <si>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</si>
  <si>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</si>
  <si>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</si>
  <si>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</si>
  <si>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</si>
  <si>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</si>
  <si>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</si>
  <si>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</si>
  <si>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</si>
  <si>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</si>
  <si>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</si>
  <si>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</si>
  <si>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</si>
  <si>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</si>
  <si>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</si>
  <si>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</si>
  <si>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</si>
  <si>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</si>
  <si>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</si>
  <si>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</si>
  <si>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</si>
  <si>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</si>
  <si>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</si>
  <si>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</si>
  <si>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</si>
  <si>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</si>
  <si>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</si>
  <si>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</si>
  <si>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</si>
  <si>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</si>
  <si>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</si>
  <si>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</si>
  <si>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</si>
  <si>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</si>
  <si>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</si>
  <si>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</si>
  <si>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</si>
  <si>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</si>
  <si>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</si>
  <si>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</si>
  <si>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</si>
  <si>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</si>
  <si>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</si>
  <si>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</si>
  <si>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</si>
  <si>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</si>
  <si>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</si>
  <si>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</si>
  <si>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</si>
  <si>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</si>
  <si>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</si>
  <si>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</si>
  <si>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</si>
  <si>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</si>
  <si>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</si>
  <si>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</si>
  <si>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</si>
  <si>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</si>
  <si>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</si>
  <si>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</si>
  <si>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</si>
  <si>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</si>
  <si>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</si>
  <si>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</si>
  <si>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</si>
  <si>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</si>
  <si>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</si>
  <si>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</si>
  <si>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</si>
  <si>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</si>
  <si>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</si>
  <si>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</si>
  <si>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</si>
  <si>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</si>
  <si>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</si>
  <si>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</si>
  <si>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</si>
  <si>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</si>
  <si>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</si>
  <si>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</si>
  <si>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</si>
  <si>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</si>
  <si>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</si>
  <si>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</si>
  <si>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</si>
  <si>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</si>
  <si>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</si>
  <si>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</si>
  <si>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</si>
  <si>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</si>
  <si>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</si>
  <si>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</si>
  <si>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</si>
  <si>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</si>
  <si>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</si>
  <si>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</si>
  <si>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</si>
  <si>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</si>
  <si>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</si>
  <si>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</si>
  <si>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</si>
  <si>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</si>
  <si>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</si>
  <si>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</si>
  <si>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</si>
  <si>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</si>
  <si>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</si>
  <si>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</si>
  <si>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</si>
  <si>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</si>
  <si>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</si>
  <si>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</si>
  <si>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</si>
  <si>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</si>
  <si>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</si>
  <si>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</si>
  <si>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</si>
  <si>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</si>
  <si>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</si>
  <si>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</si>
  <si>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</si>
  <si>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</si>
  <si>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</si>
  <si>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</si>
  <si>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</si>
  <si>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</si>
  <si>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</si>
  <si>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</si>
  <si>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</si>
  <si>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</si>
  <si>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</si>
  <si>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</si>
  <si>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</si>
  <si>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</si>
  <si>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</si>
  <si>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</si>
  <si>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</si>
  <si>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</si>
  <si>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</si>
  <si>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</si>
  <si>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</si>
  <si>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</si>
  <si>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</si>
  <si>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</si>
  <si>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</si>
  <si>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</si>
  <si>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</si>
  <si>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</si>
  <si>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</si>
  <si>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</si>
  <si>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</si>
  <si>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</si>
  <si>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</si>
  <si>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</si>
  <si>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</si>
  <si>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</si>
  <si>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</si>
  <si>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</si>
  <si>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</si>
  <si>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</si>
  <si>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</si>
  <si>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</si>
  <si>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</si>
  <si>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</si>
  <si>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</si>
  <si>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</si>
  <si>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</si>
  <si>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</si>
  <si>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</si>
  <si>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</si>
  <si>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</si>
  <si>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</si>
  <si>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</si>
  <si>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</si>
  <si>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</si>
  <si>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</si>
  <si>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</si>
  <si>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</si>
  <si>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</si>
  <si>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</si>
  <si>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</si>
  <si>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</si>
  <si>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</si>
  <si>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</si>
  <si>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</si>
  <si>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</si>
  <si>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</si>
  <si>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</si>
  <si>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</si>
  <si>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</si>
  <si>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</si>
  <si>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</si>
  <si>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</si>
  <si>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</si>
  <si>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</si>
  <si>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</si>
  <si>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</si>
  <si>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</si>
  <si>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</si>
  <si>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</si>
  <si>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</si>
  <si>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</si>
  <si>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</si>
  <si>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</si>
  <si>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</si>
  <si>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</si>
  <si>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</si>
  <si>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</si>
  <si>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</si>
  <si>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</si>
  <si>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</si>
  <si>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</si>
  <si>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</si>
  <si>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</si>
  <si>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</si>
  <si>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</si>
  <si>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</si>
  <si>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</si>
  <si>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</si>
  <si>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</si>
  <si>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</si>
  <si>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</si>
  <si>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</si>
  <si>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</si>
  <si>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</si>
  <si>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</si>
  <si>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</si>
  <si>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</si>
  <si>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</si>
  <si>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</si>
  <si>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</si>
  <si>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</si>
  <si>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</si>
  <si>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</si>
  <si>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</si>
  <si>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</si>
  <si>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</si>
  <si>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</si>
  <si>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</si>
  <si>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</si>
  <si>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</si>
  <si>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</si>
  <si>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</si>
  <si>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</si>
  <si>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</si>
  <si>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</si>
  <si>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</si>
  <si>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</si>
  <si>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</si>
  <si>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</si>
  <si>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</si>
  <si>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</si>
  <si>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</si>
  <si>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</si>
  <si>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</si>
  <si>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</si>
  <si>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</si>
  <si>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</si>
  <si>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</si>
  <si>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</si>
  <si>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</si>
  <si>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</si>
  <si>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</si>
  <si>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</si>
  <si>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</si>
  <si>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</si>
  <si>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</si>
  <si>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</si>
  <si>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</si>
  <si>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</si>
  <si>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</si>
  <si>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</si>
  <si>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</si>
  <si>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</si>
  <si>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</si>
  <si>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</si>
  <si>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</si>
  <si>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</si>
  <si>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</si>
  <si>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</si>
  <si>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</si>
  <si>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</si>
  <si>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</si>
  <si>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</si>
  <si>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</si>
  <si>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</si>
  <si>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</si>
  <si>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</si>
  <si>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</si>
  <si>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</si>
  <si>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</si>
  <si>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</si>
  <si>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</si>
  <si>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</si>
  <si>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</si>
  <si>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</si>
  <si>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</si>
  <si>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</si>
  <si>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</si>
  <si>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</si>
  <si>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</si>
  <si>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</si>
  <si>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</si>
  <si>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</si>
  <si>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</si>
  <si>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</si>
  <si>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</si>
  <si>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</si>
  <si>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</si>
  <si>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</si>
  <si>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</si>
  <si>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</si>
  <si>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</si>
  <si>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</si>
  <si>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</si>
  <si>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</si>
  <si>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</si>
  <si>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</si>
  <si>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</si>
  <si>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</si>
  <si>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</si>
  <si>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</si>
  <si>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</si>
  <si>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</si>
  <si>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</si>
  <si>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</si>
  <si>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</si>
  <si>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</si>
  <si>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</si>
  <si>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</si>
  <si>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</si>
  <si>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</si>
  <si>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</si>
  <si>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</si>
  <si>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</si>
  <si>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</si>
  <si>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</si>
  <si>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</si>
  <si>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</si>
  <si>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</si>
  <si>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</si>
  <si>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</si>
  <si>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</si>
  <si>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</si>
  <si>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</si>
  <si>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</si>
  <si>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</si>
  <si>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</si>
  <si>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</si>
  <si>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</si>
  <si>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</si>
  <si>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</si>
  <si>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</si>
  <si>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</si>
  <si>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</si>
  <si>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</si>
  <si>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</si>
  <si>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</si>
  <si>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</si>
  <si>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</si>
  <si>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</si>
  <si>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</si>
  <si>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</si>
  <si>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</si>
  <si>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</si>
  <si>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</si>
  <si>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</si>
  <si>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</si>
  <si>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</si>
  <si>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</si>
  <si>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</si>
  <si>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</si>
  <si>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</si>
  <si>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</si>
  <si>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</si>
  <si>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</si>
  <si>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</si>
  <si>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</si>
  <si>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</si>
  <si>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</si>
  <si>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</si>
  <si>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</si>
  <si>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</si>
  <si>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</si>
  <si>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</si>
  <si>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</si>
  <si>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</si>
  <si>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</si>
  <si>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</si>
  <si>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</si>
  <si>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</si>
  <si>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</si>
  <si>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</si>
  <si>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</si>
  <si>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</si>
  <si>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</si>
  <si>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</si>
  <si>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</si>
  <si>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</si>
  <si>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</si>
  <si>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</si>
  <si>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</si>
  <si>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</si>
  <si>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</si>
  <si>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</si>
  <si>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</si>
  <si>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</si>
  <si>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</si>
  <si>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</si>
  <si>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</si>
  <si>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</si>
  <si>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</si>
  <si>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</si>
  <si>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</si>
  <si>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</si>
  <si>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</si>
  <si>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</si>
  <si>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</si>
  <si>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</si>
  <si>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</si>
  <si>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</si>
  <si>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</si>
  <si>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</si>
  <si>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</si>
  <si>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</si>
  <si>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</si>
  <si>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</si>
  <si>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</si>
  <si>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</si>
  <si>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</si>
  <si>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</si>
  <si>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</si>
  <si>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</si>
  <si>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</si>
  <si>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</si>
  <si>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</si>
  <si>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</si>
  <si>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</si>
  <si>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</si>
  <si>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</si>
  <si>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</si>
  <si>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</si>
  <si>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</si>
  <si>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</si>
  <si>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</si>
  <si>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</si>
  <si>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</si>
  <si>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</si>
  <si>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</si>
  <si>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</si>
  <si>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</si>
  <si>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</si>
  <si>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</si>
  <si>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</si>
  <si>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</si>
  <si>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</si>
  <si>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</si>
  <si>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</si>
  <si>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</si>
  <si>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</si>
  <si>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</si>
  <si>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</si>
  <si>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</si>
  <si>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</si>
  <si>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</si>
  <si>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</si>
  <si>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</si>
  <si>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</si>
  <si>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</si>
  <si>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</si>
  <si>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</si>
  <si>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</si>
  <si>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</si>
  <si>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</si>
  <si>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</si>
  <si>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</si>
  <si>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</si>
  <si>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</si>
  <si>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</si>
  <si>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</si>
  <si>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</si>
  <si>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</si>
  <si>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</si>
  <si>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</si>
  <si>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</si>
  <si>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</si>
  <si>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</si>
  <si>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</si>
  <si>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</si>
  <si>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</si>
  <si>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</si>
  <si>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</si>
  <si>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</si>
  <si>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</si>
  <si>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</si>
  <si>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</si>
  <si>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</si>
  <si>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</si>
  <si>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</si>
  <si>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</si>
  <si>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</si>
  <si>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</si>
  <si>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</si>
  <si>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</si>
  <si>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</si>
  <si>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</si>
  <si>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</si>
  <si>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</si>
  <si>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</si>
  <si>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</si>
  <si>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</si>
  <si>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</si>
  <si>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</si>
  <si>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</si>
  <si>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</si>
  <si>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</si>
  <si>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</si>
  <si>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</si>
  <si>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</si>
  <si>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</si>
  <si>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</si>
  <si>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</si>
  <si>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</si>
  <si>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</si>
  <si>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</si>
  <si>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</si>
  <si>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</si>
  <si>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</si>
  <si>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</si>
  <si>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</si>
  <si>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</si>
  <si>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</si>
  <si>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</si>
  <si>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</si>
  <si>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</si>
  <si>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</si>
  <si>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</si>
  <si>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</si>
  <si>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</si>
  <si>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</si>
  <si>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</si>
  <si>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</si>
  <si>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</si>
  <si>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</si>
  <si>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</si>
  <si>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</si>
  <si>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</si>
  <si>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</si>
  <si>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</si>
  <si>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</si>
  <si>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</si>
  <si>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</si>
  <si>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</si>
  <si>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</si>
  <si>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</si>
  <si>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</si>
  <si>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</si>
  <si>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</si>
  <si>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</si>
  <si>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</si>
  <si>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</si>
  <si>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</si>
  <si>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</si>
  <si>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</si>
  <si>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</si>
  <si>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</si>
  <si>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</si>
  <si>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</si>
  <si>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</si>
  <si>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</si>
  <si>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</si>
  <si>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</si>
  <si>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</si>
  <si>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</si>
  <si>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</si>
  <si>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</si>
  <si>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</si>
  <si>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</si>
  <si>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</si>
  <si>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</si>
  <si>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</si>
  <si>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</si>
  <si>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</si>
  <si>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</si>
  <si>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</si>
  <si>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</si>
  <si>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</si>
  <si>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</si>
  <si>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</si>
  <si>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</si>
  <si>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</si>
  <si>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</si>
  <si>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</si>
  <si>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</si>
  <si>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</si>
  <si>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</si>
  <si>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</si>
  <si>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</si>
  <si>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</si>
  <si>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</si>
  <si>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</si>
  <si>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</si>
  <si>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</si>
  <si>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</si>
  <si>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</si>
  <si>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</si>
  <si>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</si>
  <si>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</si>
  <si>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</si>
  <si>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</si>
  <si>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</si>
  <si>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</si>
  <si>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</si>
  <si>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</si>
  <si>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</si>
  <si>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</si>
  <si>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</si>
  <si>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</si>
  <si>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</si>
  <si>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</si>
  <si>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</si>
  <si>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</si>
  <si>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</si>
  <si>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</si>
  <si>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</si>
  <si>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</si>
  <si>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</si>
  <si>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</si>
  <si>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</si>
  <si>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</si>
  <si>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</si>
  <si>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</si>
  <si>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</si>
  <si>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</si>
  <si>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</si>
  <si>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</si>
  <si>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</si>
  <si>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</si>
  <si>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</si>
  <si>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</si>
  <si>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</si>
  <si>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</si>
  <si>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</si>
  <si>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</si>
  <si>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</si>
  <si>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</si>
  <si>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</si>
  <si>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</si>
  <si>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</si>
  <si>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</si>
  <si>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</si>
  <si>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</si>
  <si>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</si>
  <si>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</si>
  <si>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</si>
  <si>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</si>
  <si>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</si>
  <si>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</si>
  <si>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</si>
  <si>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</si>
  <si>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</si>
  <si>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</si>
  <si>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</si>
  <si>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</si>
  <si>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</si>
  <si>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</si>
  <si>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</si>
  <si>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</si>
  <si>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</si>
  <si>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</si>
  <si>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</si>
  <si>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</si>
  <si>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</si>
  <si>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</si>
  <si>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</si>
  <si>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</si>
  <si>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</si>
  <si>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</si>
  <si>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</si>
  <si>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</si>
  <si>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</si>
  <si>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</si>
  <si>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</si>
  <si>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</si>
  <si>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</si>
  <si>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</si>
  <si>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</si>
  <si>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</si>
  <si>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</si>
  <si>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</si>
  <si>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</si>
  <si>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</si>
  <si>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</si>
  <si>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</si>
  <si>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</si>
  <si>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</si>
  <si>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</si>
  <si>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</si>
  <si>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</si>
  <si>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</si>
  <si>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</si>
  <si>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</si>
  <si>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</si>
  <si>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</si>
  <si>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</si>
  <si>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</si>
  <si>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</si>
  <si>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</si>
  <si>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</si>
  <si>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</si>
  <si>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</si>
  <si>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</si>
  <si>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</si>
  <si>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</si>
  <si>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</si>
  <si>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</si>
  <si>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</si>
  <si>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</si>
  <si>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</si>
  <si>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</si>
  <si>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</si>
  <si>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</si>
  <si>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</si>
  <si>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</si>
  <si>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</si>
  <si>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</si>
  <si>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</si>
  <si>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</si>
  <si>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</si>
  <si>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</si>
  <si>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</si>
  <si>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</si>
  <si>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</si>
  <si>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</si>
  <si>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</si>
  <si>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</si>
  <si>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</si>
  <si>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</si>
  <si>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</si>
  <si>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</si>
  <si>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</si>
  <si>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</si>
  <si>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</si>
  <si>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</si>
  <si>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</si>
  <si>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</si>
  <si>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</si>
  <si>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</si>
  <si>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</si>
  <si>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</si>
  <si>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</si>
  <si>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</si>
  <si>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</si>
  <si>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</si>
  <si>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</si>
  <si>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</si>
  <si>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</si>
  <si>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</si>
  <si>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</si>
  <si>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</si>
  <si>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</si>
  <si>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</si>
  <si>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</si>
  <si>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</si>
  <si>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</si>
  <si>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</si>
  <si>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</si>
  <si>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</si>
  <si>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</si>
  <si>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</si>
  <si>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</si>
  <si>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</si>
  <si>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</si>
  <si>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</si>
  <si>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</si>
  <si>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</si>
  <si>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</si>
  <si>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</si>
  <si>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</si>
  <si>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</si>
  <si>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</si>
  <si>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</si>
  <si>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</si>
  <si>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</si>
  <si>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</si>
  <si>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</si>
  <si>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</si>
  <si>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</si>
  <si>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</si>
  <si>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</si>
  <si>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</si>
  <si>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</si>
  <si>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</si>
  <si>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</si>
  <si>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</si>
  <si>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</si>
  <si>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</si>
  <si>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</si>
  <si>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</si>
  <si>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</si>
  <si>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</si>
  <si>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</si>
  <si>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</si>
  <si>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</si>
  <si>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</si>
  <si>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</si>
  <si>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</si>
  <si>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</si>
  <si>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</si>
  <si>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</si>
  <si>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</si>
  <si>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</si>
  <si>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</si>
  <si>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</si>
  <si>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</si>
  <si>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</si>
  <si>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</si>
  <si>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</si>
  <si>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</si>
  <si>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</si>
  <si>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</si>
  <si>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</si>
  <si>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</si>
  <si>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</si>
  <si>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</si>
  <si>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</si>
  <si>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</si>
  <si>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</si>
  <si>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</si>
  <si>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</si>
  <si>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</si>
  <si>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</si>
  <si>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</si>
  <si>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</si>
  <si>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</si>
  <si>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</si>
  <si>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</si>
  <si>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</si>
  <si>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</si>
  <si>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</si>
  <si>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</si>
  <si>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</si>
  <si>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</si>
  <si>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</si>
  <si>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</si>
  <si>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</si>
  <si>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</si>
  <si>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</si>
  <si>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</si>
  <si>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</si>
  <si>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</si>
  <si>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</si>
  <si>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</si>
  <si>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</si>
  <si>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</si>
  <si>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</si>
  <si>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</si>
  <si>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</si>
  <si>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</si>
  <si>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</si>
  <si>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</si>
  <si>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</si>
  <si>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</si>
  <si>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</si>
  <si>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</si>
  <si>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</si>
  <si>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</si>
  <si>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</si>
  <si>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</si>
  <si>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</si>
  <si>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</si>
  <si>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</si>
  <si>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</si>
  <si>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</si>
  <si>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</si>
  <si>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</si>
  <si>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</si>
  <si>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</si>
  <si>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</si>
  <si>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</si>
  <si>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</si>
  <si>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</si>
  <si>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</si>
  <si>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</si>
  <si>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</si>
  <si>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</si>
  <si>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</si>
  <si>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</si>
  <si>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</si>
  <si>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</si>
  <si>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</si>
  <si>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</si>
  <si>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</si>
  <si>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</si>
  <si>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</si>
  <si>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</si>
  <si>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</si>
  <si>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</si>
  <si>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</si>
  <si>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</si>
  <si>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</si>
  <si>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</si>
  <si>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</si>
  <si>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</si>
  <si>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</si>
  <si>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</si>
  <si>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</si>
  <si>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</si>
  <si>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</si>
  <si>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</si>
  <si>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</si>
  <si>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</si>
  <si>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</si>
  <si>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</si>
  <si>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</si>
  <si>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</si>
  <si>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</si>
  <si>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</si>
  <si>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</si>
  <si>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</si>
  <si>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</si>
  <si>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</si>
  <si>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</si>
  <si>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</si>
  <si>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</si>
  <si>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</si>
  <si>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</si>
  <si>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</si>
  <si>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</si>
  <si>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</si>
  <si>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</si>
  <si>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</si>
  <si>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</si>
  <si>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</si>
  <si>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</si>
  <si>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</si>
  <si>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</si>
  <si>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</si>
  <si>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</si>
  <si>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</si>
  <si>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</si>
  <si>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</si>
  <si>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</si>
  <si>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</si>
  <si>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</si>
  <si>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</si>
  <si>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</si>
  <si>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</si>
  <si>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</si>
  <si>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</si>
  <si>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</si>
  <si>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</si>
  <si>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</si>
  <si>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</si>
  <si>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</si>
  <si>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</si>
  <si>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</si>
  <si>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</si>
  <si>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</si>
  <si>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</si>
  <si>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</si>
  <si>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</si>
  <si>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</si>
  <si>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</si>
  <si>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</si>
  <si>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</si>
  <si>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</si>
  <si>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</si>
  <si>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</si>
  <si>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</si>
  <si>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</si>
  <si>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</si>
  <si>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</si>
  <si>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</si>
  <si>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</si>
  <si>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</si>
  <si>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</si>
  <si>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</si>
  <si>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</si>
  <si>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</si>
  <si>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</si>
  <si>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</si>
  <si>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</si>
  <si>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</si>
  <si>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</si>
  <si>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</si>
  <si>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</si>
  <si>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</si>
  <si>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</si>
  <si>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</si>
  <si>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</si>
  <si>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</si>
  <si>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</si>
  <si>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</si>
  <si>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</si>
  <si>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</si>
  <si>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</si>
  <si>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</si>
  <si>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</si>
  <si>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</si>
  <si>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</si>
  <si>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</si>
  <si>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</si>
  <si>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</si>
  <si>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</si>
  <si>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</si>
  <si>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</si>
  <si>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</si>
  <si>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</si>
  <si>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</si>
  <si>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</si>
  <si>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</si>
  <si>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</si>
  <si>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</si>
  <si>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</si>
  <si>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</si>
  <si>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</si>
  <si>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</si>
  <si>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</si>
  <si>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</si>
  <si>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</si>
  <si>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</si>
  <si>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</si>
  <si>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</si>
  <si>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</si>
  <si>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</si>
  <si>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</si>
  <si>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</si>
  <si>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</si>
  <si>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</si>
  <si>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</si>
  <si>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</si>
  <si>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</si>
  <si>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</si>
  <si>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</si>
  <si>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</si>
  <si>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</si>
  <si>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</si>
  <si>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</si>
  <si>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</si>
  <si>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</si>
  <si>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</si>
  <si>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</si>
  <si>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</si>
  <si>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</si>
  <si>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</si>
  <si>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</si>
  <si>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</si>
  <si>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</si>
  <si>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</si>
  <si>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</si>
  <si>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</si>
  <si>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</si>
  <si>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</si>
  <si>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</si>
  <si>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</si>
  <si>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</si>
  <si>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</si>
  <si>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</si>
  <si>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</si>
  <si>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</si>
  <si>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</si>
  <si>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</si>
  <si>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</si>
  <si>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</si>
  <si>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</si>
  <si>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</si>
  <si>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</si>
  <si>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</si>
  <si>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</si>
  <si>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</si>
  <si>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</si>
  <si>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</si>
  <si>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</si>
  <si>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</si>
  <si>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</si>
  <si>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</si>
  <si>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</si>
  <si>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</si>
  <si>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</si>
  <si>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</si>
  <si>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</si>
  <si>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</si>
  <si>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</si>
  <si>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</si>
  <si>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</si>
  <si>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</si>
  <si>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</si>
  <si>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</si>
  <si>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</si>
  <si>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</si>
  <si>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</si>
  <si>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</si>
  <si>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</si>
  <si>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</si>
  <si>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</si>
  <si>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</si>
  <si>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</si>
  <si>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</si>
  <si>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</si>
  <si>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</si>
  <si>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</si>
  <si>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</si>
  <si>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</si>
  <si>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</si>
  <si>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</si>
  <si>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</si>
  <si>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</si>
  <si>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</si>
  <si>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</si>
  <si>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</si>
  <si>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</si>
  <si>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</si>
  <si>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</si>
  <si>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</si>
  <si>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</si>
  <si>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</si>
  <si>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</si>
  <si>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</si>
  <si>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</si>
  <si>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</si>
  <si>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</si>
  <si>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</si>
  <si>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</si>
  <si>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</si>
  <si>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</si>
  <si>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</si>
  <si>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</si>
  <si>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</si>
  <si>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</si>
  <si>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</si>
  <si>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</si>
  <si>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</si>
  <si>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</si>
  <si>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</si>
  <si>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</si>
  <si>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</si>
  <si>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</si>
  <si>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</si>
  <si>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</si>
  <si>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</si>
  <si>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</si>
  <si>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</si>
  <si>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</si>
  <si>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</si>
  <si>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</si>
  <si>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</si>
  <si>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</si>
  <si>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</si>
  <si>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</si>
  <si>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</si>
  <si>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</si>
  <si>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</si>
  <si>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</si>
  <si>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</si>
  <si>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</si>
  <si>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</si>
  <si>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</si>
  <si>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</si>
  <si>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</si>
  <si>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</si>
  <si>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</si>
  <si>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</si>
  <si>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</si>
  <si>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</si>
  <si>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</si>
  <si>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</si>
  <si>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</si>
  <si>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</si>
  <si>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</si>
  <si>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</si>
  <si>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</si>
  <si>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</si>
  <si>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</si>
  <si>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</si>
  <si>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</si>
  <si>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</si>
  <si>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</si>
  <si>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</si>
  <si>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</si>
  <si>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</si>
  <si>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</si>
  <si>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</si>
  <si>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</si>
  <si>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</si>
  <si>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</si>
  <si>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</si>
  <si>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</si>
  <si>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</si>
  <si>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</si>
  <si>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</si>
  <si>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</si>
  <si>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</si>
  <si>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</si>
  <si>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</si>
  <si>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</si>
  <si>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</si>
  <si>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</si>
  <si>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</si>
  <si>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</si>
  <si>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</si>
  <si>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</si>
  <si>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</si>
  <si>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</si>
  <si>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</si>
  <si>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</si>
  <si>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</si>
  <si>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</si>
  <si>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</si>
  <si>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</si>
  <si>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</si>
  <si>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</si>
  <si>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</si>
  <si>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</si>
  <si>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</si>
  <si>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</si>
  <si>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</si>
  <si>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</si>
  <si>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</si>
  <si>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</si>
  <si>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</si>
  <si>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</si>
  <si>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</si>
  <si>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</si>
  <si>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</si>
  <si>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</si>
  <si>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</si>
  <si>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</si>
  <si>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</si>
  <si>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</si>
  <si>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</si>
  <si>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</si>
  <si>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</si>
  <si>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</si>
  <si>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</si>
  <si>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</si>
  <si>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</si>
  <si>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</si>
  <si>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</si>
  <si>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</si>
  <si>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</si>
  <si>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</si>
  <si>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</si>
  <si>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</si>
  <si>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</si>
  <si>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</si>
  <si>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</si>
  <si>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</si>
  <si>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</si>
  <si>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</si>
  <si>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</si>
  <si>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</si>
  <si>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</si>
  <si>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</si>
  <si>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</si>
  <si>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</si>
  <si>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</si>
  <si>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</si>
  <si>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</si>
  <si>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</si>
  <si>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</si>
  <si>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</si>
  <si>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</si>
  <si>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</si>
  <si>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</si>
  <si>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</si>
  <si>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</si>
  <si>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</si>
  <si>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</si>
  <si>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</si>
  <si>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</si>
  <si>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</si>
  <si>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</si>
  <si>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</si>
  <si>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</si>
  <si>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</si>
  <si>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</si>
  <si>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</si>
  <si>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</si>
  <si>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</si>
  <si>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</si>
  <si>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</si>
  <si>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</si>
  <si>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</si>
  <si>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</si>
  <si>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</si>
  <si>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</si>
  <si>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</si>
  <si>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</si>
  <si>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</si>
  <si>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</si>
  <si>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</si>
  <si>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</si>
  <si>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</si>
  <si>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</si>
  <si>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</si>
  <si>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</si>
  <si>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</si>
  <si>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</si>
  <si>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</si>
  <si>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</si>
  <si>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</si>
  <si>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</si>
  <si>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</si>
  <si>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</si>
  <si>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</si>
  <si>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</si>
  <si>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</si>
  <si>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</si>
  <si>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</si>
  <si>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</si>
  <si>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</si>
  <si>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</si>
  <si>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</si>
  <si>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</si>
  <si>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</si>
  <si>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</si>
  <si>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</si>
  <si>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</si>
  <si>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</si>
  <si>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</si>
  <si>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</si>
  <si>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</si>
  <si>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</si>
  <si>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</si>
  <si>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</si>
  <si>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</si>
  <si>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</si>
  <si>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</si>
  <si>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</si>
  <si>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</si>
  <si>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</si>
  <si>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</si>
  <si>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</si>
  <si>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</si>
  <si>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</si>
  <si>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</si>
  <si>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</si>
  <si>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</si>
  <si>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</si>
  <si>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</si>
  <si>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</si>
  <si>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</si>
  <si>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</si>
  <si>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</si>
  <si>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</si>
  <si>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</si>
  <si>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</si>
  <si>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</si>
  <si>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</si>
  <si>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</si>
  <si>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</si>
  <si>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</si>
  <si>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</si>
  <si>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</si>
  <si>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</si>
  <si>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</si>
  <si>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</si>
  <si>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</si>
  <si>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</si>
  <si>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</si>
  <si>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</si>
  <si>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</si>
  <si>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</si>
  <si>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</si>
  <si>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</si>
  <si>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</si>
  <si>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</si>
  <si>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</si>
  <si>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</si>
  <si>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</si>
  <si>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</si>
  <si>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</si>
  <si>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</si>
  <si>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</si>
  <si>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</si>
  <si>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</si>
  <si>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</si>
  <si>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</si>
  <si>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</si>
  <si>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</si>
  <si>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</si>
  <si>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</si>
  <si>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</si>
  <si>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</si>
  <si>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</si>
  <si>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</si>
  <si>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</si>
  <si>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</si>
  <si>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</si>
  <si>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</si>
  <si>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</si>
  <si>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</si>
  <si>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</si>
  <si>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</si>
  <si>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</si>
  <si>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</si>
  <si>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</si>
  <si>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</si>
  <si>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</si>
  <si>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</si>
  <si>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</si>
  <si>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</si>
  <si>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</si>
  <si>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</si>
  <si>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</si>
  <si>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</si>
  <si>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</si>
  <si>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</si>
  <si>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</si>
  <si>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</si>
  <si>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</si>
  <si>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</si>
  <si>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</si>
  <si>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</si>
  <si>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</si>
  <si>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</si>
  <si>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</si>
  <si>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</si>
  <si>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</si>
  <si>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</si>
  <si>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</si>
  <si>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</si>
  <si>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</si>
  <si>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</si>
  <si>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</si>
  <si>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</si>
  <si>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</si>
  <si>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</si>
  <si>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</si>
  <si>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</si>
  <si>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</si>
  <si>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</si>
  <si>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</si>
  <si>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</si>
  <si>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</si>
  <si>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</si>
  <si>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</si>
  <si>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</si>
  <si>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</si>
  <si>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</si>
  <si>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</si>
  <si>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</si>
  <si>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</si>
  <si>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</si>
  <si>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</si>
  <si>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</si>
  <si>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</si>
  <si>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</si>
  <si>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</si>
  <si>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</si>
  <si>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</si>
  <si>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</si>
  <si>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</si>
  <si>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</si>
  <si>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</si>
  <si>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</si>
  <si>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</si>
  <si>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</si>
  <si>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</si>
  <si>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</si>
  <si>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</si>
  <si>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</si>
  <si>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</si>
  <si>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</si>
  <si>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</si>
  <si>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</si>
  <si>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</si>
  <si>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</si>
  <si>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</si>
  <si>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</si>
  <si>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</si>
  <si>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</si>
  <si>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</si>
  <si>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</si>
  <si>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</si>
  <si>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</si>
  <si>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</si>
  <si>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</si>
  <si>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</si>
  <si>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</si>
  <si>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</si>
  <si>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</si>
  <si>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</si>
  <si>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</si>
  <si>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</si>
  <si>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</si>
  <si>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</si>
  <si>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</si>
  <si>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</si>
  <si>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</si>
  <si>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</si>
  <si>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</si>
  <si>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</si>
  <si>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</si>
  <si>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</si>
  <si>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</si>
  <si>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</si>
  <si>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</si>
  <si>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</si>
  <si>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</si>
  <si>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</si>
  <si>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</si>
  <si>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</si>
  <si>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</si>
  <si>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</si>
  <si>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</si>
  <si>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</si>
  <si>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</si>
  <si>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</si>
  <si>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</si>
  <si>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</si>
  <si>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</si>
  <si>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</si>
  <si>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</si>
  <si>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</si>
  <si>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</si>
  <si>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</si>
  <si>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</si>
  <si>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</si>
  <si>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</si>
  <si>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</si>
  <si>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</si>
  <si>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</si>
  <si>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</si>
  <si>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</si>
  <si>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</si>
  <si>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</si>
  <si>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</si>
  <si>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</si>
  <si>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</si>
  <si>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</si>
  <si>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</si>
  <si>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</si>
  <si>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</si>
  <si>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</si>
  <si>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</si>
  <si>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</si>
  <si>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</si>
  <si>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</si>
  <si>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</si>
  <si>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</si>
  <si>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</si>
  <si>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</si>
  <si>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</si>
  <si>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</si>
  <si>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</si>
  <si>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</si>
  <si>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</si>
  <si>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</si>
  <si>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</si>
  <si>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</si>
  <si>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</si>
  <si>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</si>
  <si>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</si>
  <si>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</si>
  <si>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</si>
  <si>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</si>
  <si>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</si>
  <si>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</si>
  <si>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</si>
  <si>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</si>
  <si>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</si>
  <si>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</si>
  <si>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</si>
  <si>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</si>
  <si>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</si>
  <si>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</si>
  <si>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</si>
  <si>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</si>
  <si>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</si>
  <si>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</si>
  <si>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</si>
  <si>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</si>
  <si>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</si>
  <si>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</si>
  <si>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</si>
  <si>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</si>
  <si>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</si>
  <si>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</si>
  <si>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</si>
  <si>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</si>
  <si>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</si>
  <si>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</si>
  <si>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</si>
  <si>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</si>
  <si>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</si>
  <si>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</si>
  <si>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</si>
  <si>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</si>
  <si>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</si>
  <si>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</si>
  <si>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</si>
  <si>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</si>
  <si>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</si>
  <si>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</si>
  <si>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</si>
  <si>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</si>
  <si>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</si>
  <si>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</si>
  <si>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</si>
  <si>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</si>
  <si>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</si>
  <si>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</si>
  <si>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</si>
  <si>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</si>
  <si>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</si>
  <si>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</si>
  <si>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</si>
  <si>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</si>
  <si>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</si>
  <si>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</si>
  <si>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</si>
  <si>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</si>
  <si>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</si>
  <si>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</si>
  <si>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</si>
  <si>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</si>
  <si>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</si>
  <si>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</si>
  <si>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</si>
  <si>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</si>
  <si>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</si>
  <si>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</si>
  <si>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</si>
  <si>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</si>
  <si>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</si>
  <si>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</si>
  <si>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</si>
  <si>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</si>
  <si>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</si>
  <si>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</si>
  <si>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</si>
  <si>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</si>
  <si>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</si>
  <si>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</si>
  <si>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</si>
  <si>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</si>
  <si>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</si>
  <si>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</si>
  <si>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</si>
  <si>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</si>
  <si>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</si>
  <si>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</si>
  <si>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</si>
  <si>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</si>
  <si>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</si>
  <si>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</si>
  <si>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</si>
  <si>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</si>
  <si>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</si>
  <si>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</si>
  <si>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</si>
  <si>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</si>
  <si>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</si>
  <si>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</si>
  <si>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</si>
  <si>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</si>
  <si>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</si>
  <si>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</si>
  <si>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</si>
  <si>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</si>
  <si>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</si>
  <si>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</si>
  <si>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</si>
  <si>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</si>
  <si>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</si>
  <si>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</si>
  <si>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</si>
  <si>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</si>
  <si>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</si>
  <si>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</si>
  <si>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</si>
  <si>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</si>
  <si>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</si>
  <si>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</si>
  <si>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</si>
  <si>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</si>
  <si>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</si>
  <si>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</si>
  <si>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</si>
  <si>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</si>
  <si>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</si>
  <si>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</si>
  <si>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</si>
  <si>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</si>
  <si>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</si>
  <si>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</si>
  <si>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</si>
  <si>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</si>
  <si>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</si>
  <si>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</si>
  <si>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</si>
  <si>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</si>
  <si>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</si>
  <si>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</si>
  <si>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</si>
  <si>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</si>
  <si>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</si>
  <si>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</si>
  <si>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</si>
  <si>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</si>
  <si>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</si>
  <si>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</si>
  <si>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</si>
  <si>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</si>
  <si>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</si>
  <si>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</si>
  <si>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</si>
  <si>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</si>
  <si>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</si>
  <si>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</si>
  <si>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</si>
  <si>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</si>
  <si>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</si>
  <si>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</si>
  <si>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</si>
  <si>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</si>
  <si>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</si>
  <si>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</si>
  <si>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</si>
  <si>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</si>
  <si>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</si>
  <si>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</si>
  <si>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</si>
  <si>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</si>
  <si>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</si>
  <si>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</si>
  <si>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</si>
  <si>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</si>
  <si>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</si>
  <si>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</si>
  <si>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</si>
  <si>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</si>
  <si>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</si>
  <si>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</si>
  <si>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</si>
  <si>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</si>
  <si>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</si>
  <si>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</si>
  <si>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</si>
  <si>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</si>
  <si>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</si>
  <si>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</si>
  <si>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</si>
  <si>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</si>
  <si>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</si>
  <si>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</si>
  <si>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</si>
  <si>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</si>
  <si>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</si>
  <si>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</si>
  <si>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</si>
  <si>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</si>
  <si>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</si>
  <si>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</si>
  <si>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</si>
  <si>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</si>
  <si>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</si>
  <si>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</si>
  <si>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</si>
  <si>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</si>
  <si>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</si>
  <si>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</si>
  <si>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</si>
  <si>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</si>
  <si>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</si>
  <si>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</si>
  <si>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</si>
  <si>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</si>
  <si>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</si>
  <si>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</si>
  <si>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</si>
  <si>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</si>
  <si>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</si>
  <si>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</si>
  <si>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</si>
  <si>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</si>
  <si>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</si>
  <si>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</si>
  <si>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</si>
  <si>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</si>
  <si>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</si>
  <si>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</si>
  <si>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</si>
  <si>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</si>
  <si>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</si>
  <si>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</si>
  <si>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</si>
  <si>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</si>
  <si>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</si>
  <si>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</si>
  <si>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</si>
  <si>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</si>
  <si>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</si>
  <si>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</si>
  <si>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</si>
  <si>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</si>
  <si>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</si>
  <si>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</si>
  <si>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</si>
  <si>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</si>
  <si>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</si>
  <si>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</si>
  <si>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</si>
  <si>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</si>
  <si>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</si>
  <si>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</si>
  <si>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</si>
  <si>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</si>
  <si>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</si>
  <si>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</si>
  <si>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</si>
  <si>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</si>
  <si>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</si>
  <si>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</si>
  <si>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</si>
  <si>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</si>
  <si>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</si>
  <si>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</si>
  <si>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</si>
  <si>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</si>
  <si>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</si>
  <si>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</si>
  <si>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</si>
  <si>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</si>
  <si>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</si>
  <si>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</si>
  <si>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</si>
  <si>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</si>
  <si>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</si>
  <si>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</si>
  <si>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</si>
  <si>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</si>
  <si>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</si>
  <si>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</si>
  <si>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</si>
  <si>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</si>
  <si>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</si>
  <si>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</si>
  <si>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</si>
  <si>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</si>
  <si>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</si>
  <si>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</si>
  <si>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</si>
  <si>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</si>
  <si>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</si>
  <si>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</si>
  <si>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</si>
  <si>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</si>
  <si>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</si>
  <si>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</si>
  <si>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</si>
  <si>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</si>
  <si>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</si>
  <si>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</si>
  <si>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</si>
  <si>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</si>
  <si>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</si>
  <si>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</si>
  <si>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</si>
  <si>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</si>
  <si>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</si>
  <si>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</si>
  <si>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</si>
  <si>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</si>
  <si>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</si>
  <si>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</si>
  <si>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</si>
  <si>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</si>
  <si>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</si>
  <si>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</si>
  <si>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</si>
  <si>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</si>
  <si>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</si>
  <si>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</si>
  <si>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</si>
  <si>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</si>
  <si>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</si>
  <si>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</si>
  <si>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</si>
  <si>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</si>
  <si>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</si>
  <si>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</si>
  <si>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</si>
  <si>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</si>
  <si>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</si>
  <si>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</si>
  <si>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</si>
  <si>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</si>
  <si>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</si>
  <si>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</si>
  <si>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</si>
  <si>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</si>
  <si>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</si>
  <si>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</si>
  <si>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</si>
  <si>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</si>
  <si>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</si>
  <si>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</si>
  <si>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</si>
  <si>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</si>
  <si>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</si>
  <si>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</si>
  <si>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</si>
  <si>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</si>
  <si>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</si>
  <si>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</si>
  <si>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</si>
  <si>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</si>
  <si>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</si>
  <si>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</si>
  <si>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</si>
  <si>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</si>
  <si>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</si>
  <si>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</si>
  <si>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</si>
  <si>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</si>
  <si>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</si>
  <si>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</si>
  <si>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</si>
  <si>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</si>
  <si>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</si>
  <si>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</si>
  <si>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</si>
  <si>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</si>
  <si>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</si>
  <si>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</si>
  <si>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</si>
  <si>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</si>
  <si>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</si>
  <si>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</si>
  <si>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</si>
  <si>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</si>
  <si>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</si>
  <si>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</si>
  <si>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</si>
  <si>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</si>
  <si>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</si>
  <si>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</si>
  <si>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</si>
  <si>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</si>
  <si>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</si>
  <si>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</si>
  <si>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</si>
  <si>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</si>
  <si>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</si>
  <si>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</si>
  <si>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</si>
  <si>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</si>
  <si>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</si>
  <si>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</si>
  <si>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</si>
  <si>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</si>
  <si>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</si>
  <si>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</si>
  <si>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</si>
  <si>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</si>
  <si>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</si>
  <si>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</si>
  <si>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</si>
  <si>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</si>
  <si>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</si>
  <si>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</si>
  <si>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</si>
  <si>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</si>
  <si>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</si>
  <si>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</si>
  <si>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</si>
  <si>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</si>
  <si>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</si>
  <si>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</si>
  <si>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</si>
  <si>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</si>
  <si>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</si>
  <si>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</si>
  <si>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</si>
  <si>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</si>
  <si>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</si>
  <si>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</si>
  <si>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</si>
  <si>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</si>
  <si>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</si>
  <si>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</si>
  <si>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</si>
  <si>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</si>
  <si>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</si>
  <si>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</si>
  <si>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</si>
  <si>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</si>
  <si>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</si>
  <si>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</si>
  <si>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</si>
  <si>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</si>
  <si>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</si>
  <si>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</si>
  <si>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</si>
  <si>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</si>
  <si>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</si>
  <si>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</si>
  <si>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</si>
  <si>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</si>
  <si>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</si>
  <si>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</si>
  <si>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</si>
  <si>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</si>
  <si>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</si>
  <si>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</si>
  <si>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</si>
  <si>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</si>
  <si>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</si>
  <si>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</si>
  <si>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</si>
  <si>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</si>
  <si>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</si>
  <si>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</si>
  <si>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</si>
  <si>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</si>
  <si>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</si>
  <si>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</si>
  <si>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</si>
  <si>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</si>
  <si>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</si>
  <si>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</si>
  <si>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</si>
  <si>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</si>
  <si>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</si>
  <si>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</si>
  <si>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</si>
  <si>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</si>
  <si>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</si>
  <si>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</si>
  <si>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</si>
  <si>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</si>
  <si>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</si>
  <si>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</si>
  <si>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</si>
  <si>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</si>
  <si>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</si>
  <si>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</si>
  <si>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</si>
  <si>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</si>
  <si>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</si>
  <si>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</si>
  <si>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</si>
  <si>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</si>
  <si>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</si>
  <si>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</si>
  <si>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</si>
  <si>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</si>
  <si>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</si>
  <si>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</si>
  <si>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</si>
  <si>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</si>
  <si>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</si>
  <si>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</si>
  <si>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</si>
  <si>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</si>
  <si>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</si>
  <si>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</si>
  <si>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</si>
  <si>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</si>
  <si>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</si>
  <si>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</si>
  <si>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</si>
  <si>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</si>
  <si>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</si>
  <si>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</si>
  <si>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</si>
  <si>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</si>
  <si>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</si>
  <si>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</si>
  <si>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</si>
  <si>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</si>
  <si>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</si>
  <si>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</si>
  <si>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</si>
  <si>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</si>
  <si>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</si>
  <si>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</si>
  <si>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</si>
  <si>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</si>
  <si>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</si>
  <si>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</si>
  <si>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</si>
  <si>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</si>
  <si>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</si>
  <si>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</si>
  <si>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</si>
  <si>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</si>
  <si>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</si>
  <si>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</si>
  <si>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</si>
  <si>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</si>
  <si>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</si>
  <si>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</si>
  <si>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</si>
  <si>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</si>
  <si>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</si>
  <si>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</si>
  <si>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</si>
  <si>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</si>
  <si>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</si>
  <si>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</si>
  <si>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</si>
  <si>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</si>
  <si>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</si>
  <si>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</si>
  <si>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</si>
  <si>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</si>
  <si>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</si>
  <si>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</si>
  <si>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</si>
  <si>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</si>
  <si>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</si>
  <si>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</si>
  <si>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</si>
  <si>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</si>
  <si>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</si>
  <si>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</si>
  <si>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</si>
  <si>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</si>
  <si>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</si>
  <si>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</si>
  <si>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</si>
  <si>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</si>
  <si>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</si>
  <si>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</si>
  <si>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</si>
  <si>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</si>
  <si>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</si>
  <si>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</si>
  <si>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</si>
  <si>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</si>
  <si>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</si>
  <si>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</si>
  <si>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</si>
  <si>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</si>
  <si>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</si>
  <si>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</si>
  <si>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</si>
  <si>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</si>
  <si>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</si>
  <si>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</si>
  <si>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</si>
  <si>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</si>
  <si>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</si>
  <si>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</si>
  <si>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</si>
  <si>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</si>
  <si>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</si>
  <si>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</si>
  <si>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</si>
  <si>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</si>
  <si>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</si>
  <si>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</si>
  <si>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</si>
  <si>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</si>
  <si>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</si>
  <si>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</si>
  <si>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</si>
  <si>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</si>
  <si>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</si>
  <si>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</si>
  <si>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</si>
  <si>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</si>
  <si>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</si>
  <si>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</si>
  <si>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</si>
  <si>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</si>
  <si>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</si>
  <si>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</si>
  <si>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</si>
  <si>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</si>
  <si>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</si>
  <si>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</si>
  <si>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</si>
  <si>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</si>
  <si>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</si>
  <si>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</si>
  <si>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</si>
  <si>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</si>
  <si>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</si>
  <si>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</si>
  <si>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</si>
  <si>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</si>
  <si>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</si>
  <si>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</si>
  <si>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</si>
  <si>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</si>
  <si>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</si>
  <si>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</si>
  <si>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</si>
  <si>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</si>
  <si>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</si>
  <si>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</si>
  <si>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</si>
  <si>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</si>
  <si>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</si>
  <si>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</si>
  <si>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</si>
  <si>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</si>
  <si>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</si>
  <si>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</si>
  <si>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</si>
  <si>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</si>
  <si>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</si>
  <si>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</si>
  <si>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</si>
  <si>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</si>
  <si>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</si>
  <si>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</si>
  <si>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</si>
  <si>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</si>
  <si>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</si>
  <si>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</si>
  <si>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</si>
  <si>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</si>
  <si>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</si>
  <si>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</si>
  <si>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</si>
  <si>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</si>
  <si>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</si>
  <si>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</si>
  <si>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</si>
  <si>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</si>
  <si>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</si>
  <si>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</si>
  <si>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</si>
  <si>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</si>
  <si>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</si>
  <si>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</si>
  <si>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</si>
  <si>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</si>
  <si>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</si>
  <si>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</si>
  <si>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</si>
  <si>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</si>
  <si>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</si>
  <si>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</si>
  <si>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</si>
  <si>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</si>
  <si>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</si>
  <si>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</si>
  <si>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</si>
  <si>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</si>
  <si>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</si>
  <si>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</si>
  <si>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</si>
  <si>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</si>
  <si>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</si>
  <si>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</si>
  <si>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</si>
  <si>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</si>
  <si>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</si>
  <si>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</si>
  <si>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</si>
  <si>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</si>
  <si>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</si>
  <si>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</si>
  <si>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</si>
  <si>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</si>
  <si>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</si>
  <si>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</si>
  <si>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</si>
  <si>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</si>
  <si>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</si>
  <si>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</si>
  <si>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</si>
  <si>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</si>
  <si>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</si>
  <si>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</si>
  <si>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</si>
  <si>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</si>
  <si>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</si>
  <si>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</si>
  <si>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</si>
  <si>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</si>
  <si>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</si>
  <si>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</si>
  <si>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</si>
  <si>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</si>
  <si>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</si>
  <si>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</si>
  <si>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</si>
  <si>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</si>
  <si>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</si>
  <si>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</si>
  <si>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</si>
  <si>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</si>
  <si>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</si>
  <si>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</si>
  <si>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</si>
  <si>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</si>
  <si>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</si>
  <si>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</si>
  <si>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</si>
  <si>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</si>
  <si>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</si>
  <si>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</si>
  <si>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</si>
  <si>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</si>
  <si>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</si>
  <si>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</si>
  <si>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</si>
  <si>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</si>
  <si>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</si>
  <si>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</si>
  <si>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</si>
  <si>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</si>
  <si>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</si>
  <si>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</si>
  <si>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</si>
  <si>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</si>
  <si>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</si>
  <si>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</si>
  <si>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</si>
  <si>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</si>
  <si>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</si>
  <si>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</si>
  <si>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</si>
  <si>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</si>
  <si>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</si>
  <si>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</si>
  <si>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</si>
  <si>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</si>
  <si>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</si>
  <si>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</si>
  <si>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</si>
  <si>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</si>
  <si>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</si>
  <si>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</si>
  <si>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</si>
  <si>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</si>
  <si>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</si>
  <si>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</si>
  <si>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</si>
  <si>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</si>
  <si>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</si>
  <si>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</si>
  <si>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</si>
  <si>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</si>
  <si>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</si>
  <si>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</si>
  <si>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</si>
  <si>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</si>
  <si>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</si>
  <si>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</si>
  <si>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</si>
  <si>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</si>
  <si>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</si>
  <si>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</si>
  <si>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</si>
  <si>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</si>
  <si>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</si>
  <si>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</si>
  <si>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</si>
  <si>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</si>
  <si>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</si>
  <si>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</si>
  <si>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</si>
  <si>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</si>
  <si>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</si>
  <si>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</si>
  <si>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</si>
  <si>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</si>
  <si>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</si>
  <si>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</si>
  <si>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</si>
  <si>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</si>
  <si>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</si>
  <si>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</si>
  <si>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</si>
  <si>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</si>
  <si>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</si>
  <si>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</si>
  <si>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</si>
  <si>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</si>
  <si>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</si>
  <si>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</si>
  <si>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</si>
  <si>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</si>
  <si>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</si>
  <si>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</si>
  <si>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</si>
  <si>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</si>
  <si>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</si>
  <si>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</si>
  <si>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</si>
  <si>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</si>
  <si>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</si>
  <si>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</si>
  <si>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</si>
  <si>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</si>
  <si>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</si>
  <si>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</si>
  <si>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</si>
  <si>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</si>
  <si>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</si>
  <si>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</si>
  <si>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</si>
  <si>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</si>
  <si>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</si>
  <si>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</si>
  <si>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</si>
  <si>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</si>
  <si>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</si>
  <si>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</si>
  <si>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</si>
  <si>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</si>
  <si>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</si>
  <si>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</si>
  <si>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</si>
  <si>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</si>
  <si>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</si>
  <si>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</si>
  <si>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</si>
  <si>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</si>
  <si>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</si>
  <si>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</si>
  <si>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</si>
  <si>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</si>
  <si>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</si>
  <si>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</si>
  <si>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</si>
  <si>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</si>
  <si>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</si>
  <si>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</si>
  <si>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</si>
  <si>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</si>
  <si>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</si>
  <si>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</si>
  <si>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</si>
  <si>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</si>
  <si>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</si>
  <si>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</si>
  <si>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</si>
  <si>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</si>
  <si>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</si>
  <si>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</si>
  <si>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</si>
  <si>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</si>
  <si>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</si>
  <si>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</si>
  <si>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</si>
  <si>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</si>
  <si>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</si>
  <si>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</si>
  <si>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</si>
  <si>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</si>
  <si>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</si>
  <si>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</si>
  <si>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</si>
  <si>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</si>
  <si>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</si>
  <si>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</si>
  <si>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</si>
  <si>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</si>
  <si>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</si>
  <si>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</si>
  <si>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</si>
  <si>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</si>
  <si>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</si>
  <si>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</si>
  <si>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</si>
  <si>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</si>
  <si>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</si>
  <si>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</si>
  <si>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</si>
  <si>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</si>
  <si>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</si>
  <si>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</si>
  <si>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</si>
  <si>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</si>
  <si>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</si>
  <si>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</si>
  <si>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</si>
  <si>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</si>
  <si>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</si>
  <si>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</si>
  <si>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</si>
  <si>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</si>
  <si>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</si>
  <si>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</si>
  <si>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</si>
  <si>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</si>
  <si>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</si>
  <si>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</si>
  <si>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</si>
  <si>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</si>
  <si>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</si>
  <si>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</si>
  <si>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</si>
  <si>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</si>
  <si>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</si>
  <si>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</si>
  <si>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</si>
  <si>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</si>
  <si>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</si>
  <si>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</si>
  <si>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</si>
  <si>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</si>
  <si>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</si>
  <si>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</si>
  <si>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</si>
  <si>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</si>
  <si>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</si>
  <si>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</si>
  <si>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</si>
  <si>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</si>
  <si>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</si>
  <si>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</si>
  <si>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</si>
  <si>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</si>
  <si>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</si>
  <si>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</si>
  <si>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</si>
  <si>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</si>
  <si>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</si>
  <si>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</si>
  <si>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</si>
  <si>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</si>
  <si>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</si>
  <si>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</si>
  <si>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</si>
  <si>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</si>
  <si>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</si>
  <si>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</si>
  <si>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</si>
  <si>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</si>
  <si>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</si>
  <si>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</si>
  <si>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</si>
  <si>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</si>
  <si>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</si>
  <si>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</si>
  <si>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</si>
  <si>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</si>
  <si>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</si>
  <si>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</si>
  <si>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</si>
  <si>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</si>
  <si>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</si>
  <si>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</si>
  <si>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</si>
  <si>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</si>
  <si>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</si>
  <si>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</si>
  <si>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</si>
  <si>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</si>
  <si>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</si>
  <si>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</si>
  <si>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</si>
  <si>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</si>
  <si>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</si>
  <si>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</si>
  <si>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</si>
  <si>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</si>
  <si>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</si>
  <si>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</si>
  <si>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</si>
  <si>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</si>
  <si>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</si>
  <si>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</si>
  <si>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</si>
  <si>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</si>
  <si>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</si>
  <si>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</si>
  <si>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</si>
  <si>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</si>
  <si>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</si>
  <si>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</si>
  <si>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</si>
  <si>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</si>
  <si>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</si>
  <si>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</si>
  <si>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</si>
  <si>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</si>
  <si>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</si>
  <si>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</si>
  <si>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</si>
  <si>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</si>
  <si>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</si>
  <si>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</si>
  <si>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</si>
  <si>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</si>
  <si>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</si>
  <si>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</si>
  <si>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</si>
  <si>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</si>
  <si>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</si>
  <si>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</si>
  <si>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</si>
  <si>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</si>
  <si>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</si>
  <si>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</si>
  <si>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</si>
  <si>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</si>
  <si>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</si>
  <si>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</si>
  <si>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</si>
  <si>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</si>
  <si>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</si>
  <si>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</si>
  <si>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</si>
  <si>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</si>
  <si>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</si>
  <si>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</si>
  <si>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</si>
  <si>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</si>
  <si>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</si>
  <si>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</si>
  <si>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</si>
  <si>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</si>
  <si>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</si>
  <si>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</si>
  <si>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</si>
  <si>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</si>
  <si>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</si>
  <si>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</si>
  <si>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</si>
  <si>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</si>
  <si>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</si>
  <si>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</si>
  <si>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</si>
  <si>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</si>
  <si>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</si>
  <si>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</si>
  <si>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</si>
  <si>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</si>
  <si>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</si>
  <si>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</si>
  <si>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</si>
  <si>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</si>
  <si>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</si>
  <si>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</si>
  <si>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</si>
  <si>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</si>
  <si>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</si>
  <si>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</si>
  <si>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</si>
  <si>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</si>
  <si>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</si>
  <si>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</si>
  <si>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</si>
  <si>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</si>
  <si>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</si>
  <si>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</si>
  <si>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</si>
  <si>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</si>
  <si>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</si>
  <si>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</si>
  <si>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</si>
  <si>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</si>
  <si>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</si>
  <si>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</si>
  <si>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</si>
  <si>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</si>
  <si>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</si>
  <si>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</si>
  <si>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</si>
  <si>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</si>
  <si>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</si>
  <si>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</si>
  <si>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</si>
  <si>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</si>
  <si>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</si>
  <si>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</si>
  <si>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</si>
  <si>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</si>
  <si>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</si>
  <si>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</si>
  <si>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</si>
  <si>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</si>
  <si>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</si>
  <si>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</si>
  <si>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</si>
  <si>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</si>
  <si>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</si>
  <si>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</si>
  <si>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</si>
  <si>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</si>
  <si>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</si>
  <si>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</si>
  <si>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</si>
  <si>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</si>
  <si>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</si>
  <si>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</si>
  <si>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</si>
  <si>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</si>
  <si>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</si>
  <si>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</si>
  <si>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</si>
  <si>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</si>
  <si>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</si>
  <si>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</si>
  <si>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</si>
  <si>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</si>
  <si>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</si>
  <si>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</si>
  <si>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</si>
  <si>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</si>
  <si>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</si>
  <si>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</si>
  <si>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</si>
  <si>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</si>
  <si>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</si>
  <si>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</si>
  <si>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</si>
  <si>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</si>
  <si>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</si>
  <si>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</si>
  <si>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</si>
  <si>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</si>
  <si>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</si>
  <si>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</si>
  <si>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</si>
  <si>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</si>
  <si>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</si>
  <si>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</si>
  <si>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</si>
  <si>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</si>
  <si>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</si>
  <si>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</si>
  <si>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</si>
  <si>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</si>
  <si>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</si>
  <si>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</si>
  <si>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</si>
  <si>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</si>
  <si>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</si>
  <si>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</si>
  <si>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</si>
  <si>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</si>
  <si>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</si>
  <si>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</si>
  <si>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</si>
  <si>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</si>
  <si>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</si>
  <si>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</si>
  <si>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</si>
  <si>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</si>
  <si>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</si>
  <si>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</si>
  <si>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</si>
  <si>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</si>
  <si>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</si>
  <si>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</si>
  <si>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</si>
  <si>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</si>
  <si>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</si>
  <si>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</si>
  <si>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</si>
  <si>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</si>
  <si>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</si>
  <si>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</si>
  <si>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</si>
  <si>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</si>
  <si>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</si>
  <si>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</si>
  <si>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</si>
  <si>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</si>
  <si>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</si>
  <si>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</si>
  <si>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</si>
  <si>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</si>
  <si>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</si>
  <si>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</si>
  <si>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</si>
  <si>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</si>
  <si>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</si>
  <si>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</si>
  <si>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</si>
  <si>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</si>
  <si>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</si>
  <si>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</si>
  <si>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</si>
  <si>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</si>
  <si>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</si>
  <si>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</si>
  <si>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</si>
  <si>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</si>
  <si>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</si>
  <si>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</si>
  <si>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</si>
  <si>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</si>
  <si>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</si>
  <si>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</si>
  <si>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</si>
  <si>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</si>
  <si>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</si>
  <si>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</si>
  <si>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</si>
  <si>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</si>
  <si>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</si>
  <si>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</si>
  <si>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</si>
  <si>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</si>
  <si>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</si>
  <si>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</si>
  <si>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</si>
  <si>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</si>
  <si>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</si>
  <si>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</si>
  <si>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</si>
  <si>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</si>
  <si>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</si>
  <si>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</si>
  <si>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</si>
  <si>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</si>
  <si>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</si>
  <si>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</si>
  <si>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</si>
  <si>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</si>
  <si>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</si>
  <si>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</si>
  <si>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</si>
  <si>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</si>
  <si>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</si>
  <si>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</si>
  <si>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</si>
  <si>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</si>
  <si>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</si>
  <si>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</si>
  <si>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</si>
  <si>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</si>
  <si>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</si>
  <si>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</si>
  <si>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</si>
  <si>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</si>
  <si>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</si>
  <si>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</si>
  <si>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</si>
  <si>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</si>
  <si>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</si>
  <si>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</si>
  <si>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</si>
  <si>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</si>
  <si>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</si>
  <si>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</si>
  <si>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</si>
  <si>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</si>
  <si>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</si>
  <si>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</si>
  <si>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</si>
  <si>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</si>
  <si>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</si>
  <si>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</si>
  <si>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</si>
  <si>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</si>
  <si>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</si>
  <si>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</si>
  <si>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</si>
  <si>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</si>
  <si>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</si>
  <si>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</si>
  <si>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</si>
  <si>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</si>
  <si>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</si>
  <si>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</si>
  <si>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</si>
  <si>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</si>
  <si>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</si>
  <si>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</si>
  <si>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</si>
  <si>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</si>
  <si>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</si>
  <si>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</si>
  <si>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</si>
  <si>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</si>
  <si>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</si>
  <si>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</si>
  <si>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</si>
  <si>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</si>
  <si>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</si>
  <si>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</si>
  <si>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</si>
  <si>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</si>
  <si>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</si>
  <si>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</si>
  <si>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</si>
  <si>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</si>
  <si>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</si>
  <si>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</si>
  <si>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</si>
  <si>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</si>
  <si>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</si>
  <si>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</si>
  <si>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</si>
  <si>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</si>
  <si>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</si>
  <si>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</si>
  <si>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</si>
  <si>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</si>
  <si>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</si>
  <si>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</si>
  <si>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</si>
  <si>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</si>
  <si>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</si>
  <si>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</si>
  <si>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</si>
  <si>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</si>
  <si>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</si>
  <si>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</si>
  <si>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</si>
  <si>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</si>
  <si>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</si>
  <si>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</si>
  <si>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</si>
  <si>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</si>
  <si>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</si>
  <si>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</si>
  <si>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</si>
  <si>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</si>
  <si>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</si>
  <si>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</si>
  <si>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</si>
  <si>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</si>
  <si>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</si>
  <si>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</si>
  <si>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</si>
  <si>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</si>
  <si>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</si>
  <si>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</si>
  <si>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</si>
  <si>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</si>
  <si>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</si>
  <si>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</si>
  <si>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</si>
  <si>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</si>
  <si>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</si>
  <si>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</si>
  <si>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</si>
  <si>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</si>
  <si>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</si>
  <si>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</si>
  <si>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</si>
  <si>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</si>
  <si>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</si>
  <si>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</si>
  <si>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</si>
  <si>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</si>
  <si>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</si>
  <si>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</si>
  <si>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</si>
  <si>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</si>
  <si>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</si>
  <si>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</si>
  <si>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</si>
  <si>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</si>
  <si>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</si>
  <si>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</si>
  <si>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</si>
  <si>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</si>
  <si>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</si>
  <si>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</si>
  <si>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</si>
  <si>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</si>
  <si>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</si>
  <si>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</si>
  <si>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</si>
  <si>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</si>
  <si>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</si>
  <si>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</si>
  <si>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</si>
  <si>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</si>
  <si>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</si>
  <si>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</si>
  <si>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</si>
  <si>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</si>
  <si>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</si>
  <si>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</si>
  <si>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</si>
  <si>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</si>
  <si>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</si>
  <si>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</si>
  <si>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</si>
  <si>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</si>
  <si>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</si>
  <si>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</si>
  <si>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</si>
  <si>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</si>
  <si>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</si>
  <si>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</si>
  <si>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</si>
  <si>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</si>
  <si>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</si>
  <si>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</si>
  <si>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</si>
  <si>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</si>
  <si>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</si>
  <si>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</si>
  <si>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</si>
  <si>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</si>
  <si>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</si>
  <si>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</si>
  <si>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</si>
  <si>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</si>
  <si>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</si>
  <si>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</si>
  <si>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</si>
  <si>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</si>
  <si>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</si>
  <si>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</si>
  <si>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</si>
  <si>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</si>
  <si>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</si>
  <si>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</si>
  <si>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</si>
  <si>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</si>
  <si>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</si>
  <si>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</si>
  <si>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</si>
  <si>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</si>
  <si>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</si>
  <si>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</si>
  <si>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</si>
  <si>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</si>
  <si>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</si>
  <si>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</si>
  <si>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</si>
  <si>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</si>
  <si>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</si>
  <si>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</si>
  <si>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</si>
  <si>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</si>
  <si>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</si>
  <si>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</si>
  <si>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</si>
  <si>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</si>
  <si>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</si>
  <si>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</si>
  <si>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</si>
  <si>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</si>
  <si>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</si>
  <si>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</si>
  <si>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</si>
  <si>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</si>
  <si>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</si>
  <si>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</si>
  <si>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</si>
  <si>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</si>
  <si>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</si>
  <si>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</si>
  <si>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</si>
  <si>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</si>
  <si>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</si>
  <si>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</si>
  <si>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</si>
  <si>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</si>
  <si>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</si>
  <si>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</si>
  <si>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</si>
  <si>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</si>
  <si>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</si>
  <si>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</si>
  <si>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</si>
  <si>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</si>
  <si>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</si>
  <si>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</si>
  <si>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</si>
  <si>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</si>
  <si>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</si>
  <si>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</si>
  <si>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</si>
  <si>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</si>
  <si>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</si>
  <si>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</si>
  <si>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</si>
  <si>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</si>
  <si>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</si>
  <si>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</si>
  <si>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</si>
  <si>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</si>
  <si>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</si>
  <si>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</si>
  <si>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</si>
  <si>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</si>
  <si>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</si>
  <si>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</si>
  <si>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</si>
  <si>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</si>
  <si>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</si>
  <si>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</si>
  <si>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</si>
  <si>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</si>
  <si>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</si>
  <si>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</si>
  <si>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</si>
  <si>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</si>
  <si>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</si>
  <si>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</si>
  <si>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</si>
  <si>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</si>
  <si>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</si>
  <si>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</si>
  <si>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</si>
  <si>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</si>
  <si>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</si>
  <si>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</si>
  <si>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</si>
  <si>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</si>
  <si>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</si>
  <si>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</si>
  <si>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</si>
  <si>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</si>
  <si>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</si>
  <si>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</si>
  <si>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</si>
  <si>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</si>
  <si>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</si>
  <si>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</si>
  <si>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</si>
  <si>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</si>
  <si>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</si>
  <si>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</si>
  <si>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</si>
  <si>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</si>
  <si>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</si>
  <si>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</si>
  <si>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</si>
  <si>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</si>
  <si>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</si>
  <si>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</si>
  <si>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</si>
  <si>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</si>
  <si>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</si>
  <si>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</si>
  <si>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</si>
  <si>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</si>
  <si>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</si>
  <si>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</si>
  <si>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</si>
  <si>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</si>
  <si>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</si>
  <si>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</si>
  <si>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</si>
  <si>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</si>
  <si>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</si>
  <si>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</si>
  <si>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</si>
  <si>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</si>
  <si>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</si>
  <si>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</si>
  <si>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</si>
  <si>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</si>
  <si>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</si>
  <si>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</si>
  <si>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</si>
  <si>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</si>
  <si>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</si>
  <si>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</si>
  <si>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</si>
  <si>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</si>
  <si>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</si>
  <si>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</si>
  <si>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</si>
  <si>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</si>
  <si>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</si>
  <si>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</si>
  <si>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</si>
  <si>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</si>
  <si>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</si>
  <si>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</si>
  <si>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</si>
  <si>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</si>
  <si>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</si>
  <si>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</si>
  <si>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</si>
  <si>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</si>
  <si>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</si>
  <si>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</si>
  <si>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</si>
  <si>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</si>
  <si>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</si>
  <si>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</si>
  <si>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</si>
  <si>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</si>
  <si>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</si>
  <si>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</si>
  <si>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</si>
  <si>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</si>
  <si>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</si>
  <si>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</si>
  <si>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</si>
  <si>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</si>
  <si>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</si>
  <si>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</si>
  <si>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</si>
  <si>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</si>
  <si>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</si>
  <si>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</si>
  <si>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</si>
  <si>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</si>
  <si>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</si>
  <si>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</si>
  <si>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</si>
  <si>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</si>
  <si>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</si>
  <si>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</si>
  <si>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</si>
  <si>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</si>
  <si>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</si>
  <si>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</si>
  <si>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</si>
  <si>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</si>
  <si>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</si>
  <si>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</si>
  <si>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</si>
  <si>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</si>
  <si>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</si>
  <si>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</si>
  <si>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</si>
  <si>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</si>
  <si>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</si>
  <si>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</si>
  <si>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</si>
  <si>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</si>
  <si>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</si>
  <si>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</si>
  <si>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</si>
  <si>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</si>
  <si>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</si>
  <si>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</si>
  <si>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</si>
  <si>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</si>
  <si>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</si>
  <si>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</si>
  <si>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</si>
  <si>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</si>
  <si>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</si>
  <si>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</si>
  <si>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</si>
  <si>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</si>
  <si>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</si>
  <si>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</si>
  <si>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</si>
  <si>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</si>
  <si>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</si>
  <si>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</si>
  <si>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</si>
  <si>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</si>
  <si>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</si>
  <si>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</si>
  <si>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</si>
  <si>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</si>
  <si>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</si>
  <si>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</si>
  <si>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</si>
  <si>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</si>
  <si>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</si>
  <si>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</si>
  <si>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</si>
  <si>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</si>
  <si>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</si>
  <si>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</si>
  <si>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</si>
  <si>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</si>
  <si>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</si>
  <si>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</si>
  <si>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</si>
  <si>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</si>
  <si>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</si>
  <si>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</si>
  <si>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</si>
  <si>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</si>
  <si>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</si>
  <si>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</si>
  <si>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</si>
  <si>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</si>
  <si>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</si>
  <si>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</si>
  <si>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</si>
  <si>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</si>
  <si>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</si>
  <si>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</si>
  <si>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</si>
  <si>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</si>
  <si>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</si>
  <si>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</si>
  <si>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</si>
  <si>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</si>
  <si>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</si>
  <si>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</si>
  <si>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</si>
  <si>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</si>
  <si>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</si>
  <si>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</si>
  <si>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</si>
  <si>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</si>
  <si>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</si>
  <si>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</si>
  <si>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</si>
  <si>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</si>
  <si>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</si>
  <si>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</si>
  <si>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</si>
  <si>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</si>
  <si>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</si>
  <si>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</si>
  <si>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</si>
  <si>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</si>
  <si>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</si>
  <si>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</si>
  <si>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</si>
  <si>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</si>
  <si>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</si>
  <si>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</si>
  <si>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</si>
  <si>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</si>
  <si>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</si>
  <si>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</si>
  <si>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</si>
  <si>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</si>
  <si>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</si>
  <si>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</si>
  <si>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</si>
  <si>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</si>
  <si>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</si>
  <si>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</si>
  <si>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</si>
  <si>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</si>
  <si>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</si>
  <si>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</si>
  <si>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</si>
  <si>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</si>
  <si>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</si>
  <si>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</si>
  <si>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</si>
  <si>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</si>
  <si>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</si>
  <si>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</si>
  <si>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</si>
  <si>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</si>
  <si>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</si>
  <si>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</si>
  <si>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</si>
  <si>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</si>
  <si>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</si>
  <si>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</si>
  <si>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</si>
  <si>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</si>
  <si>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</si>
  <si>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</si>
  <si>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</si>
  <si>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</si>
  <si>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</si>
  <si>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</si>
  <si>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</si>
  <si>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</si>
  <si>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</si>
  <si>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</si>
  <si>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</si>
  <si>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</si>
  <si>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</si>
  <si>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</si>
  <si>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</si>
  <si>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</si>
  <si>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</si>
  <si>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</si>
  <si>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</si>
  <si>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</si>
  <si>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</si>
  <si>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</si>
  <si>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</si>
  <si>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</si>
  <si>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</si>
  <si>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</si>
  <si>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</si>
  <si>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</si>
  <si>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</si>
  <si>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</si>
  <si>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</si>
  <si>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</si>
  <si>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</si>
  <si>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</si>
  <si>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</si>
  <si>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</si>
  <si>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</si>
  <si>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</si>
  <si>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</si>
  <si>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</si>
  <si>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</si>
  <si>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</si>
  <si>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</si>
  <si>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</si>
  <si>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</si>
  <si>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</si>
  <si>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</si>
  <si>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</si>
  <si>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</si>
  <si>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</si>
  <si>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</si>
  <si>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</si>
  <si>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</si>
  <si>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</si>
  <si>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</si>
  <si>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</si>
  <si>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</si>
  <si>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</si>
  <si>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</si>
  <si>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</si>
  <si>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</si>
  <si>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</si>
  <si>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</si>
  <si>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</si>
  <si>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</si>
  <si>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</si>
  <si>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</si>
  <si>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</si>
  <si>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</si>
  <si>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</si>
  <si>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</si>
  <si>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</si>
  <si>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</si>
  <si>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</si>
  <si>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</si>
  <si>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</si>
  <si>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</si>
  <si>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</si>
  <si>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</si>
  <si>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</si>
  <si>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</si>
  <si>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</si>
  <si>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</si>
  <si>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</si>
  <si>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</si>
  <si>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</si>
  <si>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</si>
  <si>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</si>
  <si>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</si>
  <si>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</si>
  <si>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</si>
  <si>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</si>
  <si>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</si>
  <si>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</si>
  <si>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</si>
  <si>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</si>
  <si>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</si>
  <si>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</si>
  <si>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</si>
  <si>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</si>
  <si>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</si>
  <si>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</si>
  <si>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</si>
  <si>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</si>
  <si>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</si>
  <si>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</si>
  <si>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</si>
  <si>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</si>
  <si>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</si>
  <si>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</si>
  <si>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</si>
  <si>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</si>
  <si>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</si>
  <si>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</si>
  <si>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</si>
  <si>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</si>
  <si>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</si>
  <si>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</si>
  <si>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</si>
  <si>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</si>
  <si>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</si>
  <si>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</si>
  <si>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</si>
  <si>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</si>
  <si>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</si>
  <si>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</si>
  <si>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</si>
  <si>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</si>
  <si>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</si>
  <si>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</si>
  <si>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</si>
  <si>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</si>
  <si>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</si>
  <si>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</si>
  <si>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</si>
  <si>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</si>
  <si>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</si>
  <si>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</si>
  <si>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</si>
  <si>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</si>
  <si>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</si>
  <si>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</si>
  <si>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</si>
  <si>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</si>
  <si>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</si>
  <si>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</si>
  <si>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</si>
  <si>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</si>
  <si>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</si>
  <si>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</si>
  <si>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</si>
  <si>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</si>
  <si>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</si>
  <si>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</si>
  <si>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</si>
  <si>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</si>
  <si>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</si>
  <si>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</si>
  <si>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</si>
  <si>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</si>
  <si>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</si>
  <si>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</si>
  <si>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</si>
  <si>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</si>
  <si>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</si>
  <si>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</si>
  <si>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</si>
  <si>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</si>
  <si>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</si>
  <si>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</si>
  <si>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</si>
  <si>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</si>
  <si>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</si>
  <si>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</si>
  <si>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</si>
  <si>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</si>
  <si>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</si>
  <si>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</si>
  <si>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</si>
  <si>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</si>
  <si>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</si>
  <si>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</si>
  <si>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</si>
  <si>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</si>
  <si>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</si>
  <si>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</si>
  <si>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</si>
  <si>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</si>
  <si>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</si>
  <si>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</si>
  <si>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</si>
  <si>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</si>
  <si>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</si>
  <si>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</si>
  <si>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</si>
  <si>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</si>
  <si>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</si>
  <si>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</si>
  <si>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</si>
  <si>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</si>
  <si>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</si>
  <si>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</si>
  <si>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</si>
  <si>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</si>
  <si>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</si>
  <si>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</si>
  <si>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</si>
  <si>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</si>
  <si>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</si>
  <si>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</si>
  <si>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</si>
  <si>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</si>
  <si>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</si>
  <si>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</si>
  <si>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</si>
  <si>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</si>
  <si>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</si>
  <si>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</si>
  <si>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</si>
  <si>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</si>
  <si>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</si>
  <si>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</si>
  <si>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</si>
  <si>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</si>
  <si>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</si>
  <si>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</si>
  <si>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</si>
  <si>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</si>
  <si>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</si>
  <si>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</si>
  <si>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</si>
  <si>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</si>
  <si>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</si>
  <si>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</si>
  <si>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</si>
  <si>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</si>
  <si>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</si>
  <si>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</si>
  <si>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</si>
  <si>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</si>
  <si>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</si>
  <si>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</si>
  <si>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</si>
  <si>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</si>
  <si>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</si>
  <si>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</si>
  <si>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</si>
  <si>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</si>
  <si>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</si>
  <si>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</si>
  <si>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</si>
  <si>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</si>
  <si>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</si>
  <si>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</si>
  <si>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</si>
  <si>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</si>
  <si>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</si>
  <si>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</si>
  <si>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</si>
  <si>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</si>
  <si>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</si>
  <si>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</si>
  <si>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</si>
  <si>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</si>
  <si>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</si>
  <si>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</si>
  <si>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</si>
  <si>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</si>
  <si>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</si>
  <si>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</si>
  <si>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</si>
  <si>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</si>
  <si>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</si>
  <si>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</si>
  <si>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</si>
  <si>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</si>
  <si>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</si>
  <si>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</si>
  <si>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</si>
  <si>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</si>
  <si>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</si>
  <si>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</si>
  <si>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</si>
  <si>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</si>
  <si>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</si>
  <si>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</si>
  <si>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</si>
  <si>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</si>
  <si>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</si>
  <si>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</si>
  <si>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</si>
  <si>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</si>
  <si>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</si>
  <si>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</si>
  <si>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</si>
  <si>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</si>
  <si>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</si>
  <si>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</si>
  <si>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</si>
  <si>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</si>
  <si>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</si>
  <si>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</si>
  <si>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</si>
  <si>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</si>
  <si>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</si>
  <si>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</si>
  <si>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</si>
  <si>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</si>
  <si>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</si>
  <si>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</si>
  <si>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</si>
  <si>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</si>
  <si>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</si>
  <si>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</si>
  <si>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</si>
  <si>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</si>
  <si>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</si>
  <si>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</si>
  <si>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</si>
  <si>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</si>
  <si>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</si>
  <si>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</si>
  <si>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</si>
  <si>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</si>
  <si>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</si>
  <si>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</si>
  <si>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</si>
  <si>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</si>
  <si>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</si>
  <si>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</si>
  <si>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</si>
  <si>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</si>
  <si>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</si>
  <si>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</si>
  <si>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</si>
  <si>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</si>
  <si>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</si>
  <si>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</si>
  <si>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</si>
  <si>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</si>
  <si>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</si>
  <si>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</si>
  <si>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</si>
  <si>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</si>
  <si>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</si>
  <si>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</si>
  <si>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</si>
  <si>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</si>
  <si>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</si>
  <si>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</si>
  <si>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</si>
  <si>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</si>
  <si>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</si>
  <si>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</si>
  <si>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</si>
  <si>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</si>
  <si>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</si>
  <si>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</si>
  <si>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</si>
  <si>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</si>
  <si>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</si>
  <si>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</si>
  <si>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</si>
  <si>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</si>
  <si>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</si>
  <si>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</si>
  <si>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</si>
  <si>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</si>
  <si>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</si>
  <si>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</si>
  <si>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</si>
  <si>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</si>
  <si>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</si>
  <si>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</si>
  <si>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</si>
  <si>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</si>
  <si>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</si>
  <si>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</si>
  <si>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</si>
  <si>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</si>
  <si>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</si>
  <si>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</si>
  <si>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</si>
  <si>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</si>
  <si>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</si>
  <si>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</si>
  <si>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</si>
  <si>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</si>
  <si>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</si>
  <si>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</si>
  <si>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</si>
  <si>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</si>
  <si>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</si>
  <si>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</si>
  <si>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</si>
  <si>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</si>
  <si>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</si>
  <si>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</si>
  <si>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</si>
  <si>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</si>
  <si>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</si>
  <si>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</si>
  <si>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</si>
  <si>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</si>
  <si>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</si>
  <si>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</si>
  <si>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</si>
  <si>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</si>
  <si>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</si>
  <si>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</si>
  <si>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</si>
  <si>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</si>
  <si>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</si>
  <si>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</si>
  <si>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</si>
  <si>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</si>
  <si>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</si>
  <si>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</si>
  <si>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</si>
  <si>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</si>
  <si>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</si>
  <si>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</si>
  <si>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</si>
  <si>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</si>
  <si>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</si>
  <si>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</si>
  <si>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</si>
  <si>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</si>
  <si>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</si>
  <si>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</si>
  <si>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</si>
  <si>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</si>
  <si>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</si>
  <si>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</si>
  <si>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</si>
  <si>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</si>
  <si>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</si>
  <si>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</si>
  <si>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</si>
  <si>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</si>
  <si>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</si>
  <si>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</si>
  <si>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</si>
  <si>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</si>
  <si>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</si>
  <si>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</si>
  <si>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</si>
  <si>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</si>
  <si>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</si>
  <si>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</si>
  <si>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</si>
  <si>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</si>
  <si>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</si>
  <si>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</si>
  <si>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</si>
  <si>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</si>
  <si>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</si>
  <si>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</si>
  <si>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</si>
  <si>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</si>
  <si>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</si>
  <si>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</si>
  <si>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</si>
  <si>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</si>
  <si>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</si>
  <si>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</si>
  <si>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</si>
  <si>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</si>
  <si>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</si>
  <si>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</si>
  <si>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</si>
  <si>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</si>
  <si>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</si>
  <si>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</si>
  <si>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</si>
  <si>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</si>
  <si>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</si>
  <si>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</si>
  <si>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</si>
  <si>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</si>
  <si>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</si>
  <si>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</si>
  <si>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</si>
  <si>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</si>
  <si>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</si>
  <si>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</si>
  <si>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</si>
  <si>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</si>
  <si>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</si>
  <si>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</si>
  <si>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</si>
  <si>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</si>
  <si>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</si>
  <si>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</si>
  <si>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</si>
  <si>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</si>
  <si>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</si>
  <si>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</si>
  <si>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</si>
  <si>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</si>
  <si>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</si>
  <si>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</si>
  <si>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</si>
  <si>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</si>
  <si>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</si>
  <si>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</si>
  <si>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</si>
  <si>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</si>
  <si>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</si>
  <si>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</si>
  <si>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</si>
  <si>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</si>
  <si>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</si>
  <si>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</si>
  <si>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</si>
  <si>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</si>
  <si>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</si>
  <si>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</si>
  <si>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</si>
  <si>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</si>
  <si>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</si>
  <si>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</si>
  <si>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</si>
  <si>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</si>
  <si>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</si>
  <si>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</si>
  <si>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</si>
  <si>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</si>
  <si>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</si>
  <si>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</si>
  <si>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</si>
  <si>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</si>
  <si>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</si>
  <si>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</si>
  <si>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</si>
  <si>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</si>
  <si>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</si>
  <si>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</si>
  <si>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</si>
  <si>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</si>
  <si>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</si>
  <si>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</si>
  <si>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</si>
  <si>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</si>
  <si>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</si>
  <si>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</si>
  <si>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</si>
  <si>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</si>
  <si>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</si>
  <si>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</si>
  <si>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</si>
  <si>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</si>
  <si>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</si>
  <si>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</si>
  <si>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</si>
  <si>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</si>
  <si>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</si>
  <si>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</si>
  <si>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</si>
  <si>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</si>
  <si>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</si>
  <si>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</si>
  <si>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</si>
  <si>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</si>
  <si>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</si>
  <si>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</si>
  <si>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</si>
  <si>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</si>
  <si>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</si>
  <si>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</si>
  <si>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</si>
  <si>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</si>
  <si>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</si>
  <si>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</si>
  <si>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</si>
  <si>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</si>
  <si>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</si>
  <si>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</si>
  <si>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</si>
  <si>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</si>
  <si>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</si>
  <si>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</si>
  <si>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</si>
  <si>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</si>
  <si>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</si>
  <si>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</si>
  <si>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</si>
  <si>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</si>
  <si>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</si>
  <si>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</si>
  <si>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</si>
  <si>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</si>
  <si>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</si>
  <si>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</si>
  <si>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</si>
  <si>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</si>
  <si>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</si>
  <si>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</si>
  <si>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</si>
  <si>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</si>
  <si>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</si>
  <si>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</si>
  <si>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</si>
  <si>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</si>
  <si>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</si>
  <si>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</si>
  <si>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</si>
  <si>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</si>
  <si>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</si>
  <si>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</si>
  <si>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</si>
  <si>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</si>
  <si>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</si>
  <si>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</si>
  <si>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</si>
  <si>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</si>
  <si>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</si>
  <si>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</si>
  <si>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</si>
  <si>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</si>
  <si>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</si>
  <si>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</si>
  <si>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</si>
  <si>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</si>
  <si>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</si>
  <si>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</si>
  <si>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</si>
  <si>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</si>
  <si>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</si>
  <si>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</si>
  <si>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</si>
  <si>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</si>
  <si>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</si>
  <si>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</si>
  <si>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</si>
  <si>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</si>
  <si>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</si>
  <si>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</si>
  <si>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</si>
  <si>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</si>
  <si>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</si>
  <si>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</si>
  <si>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</si>
  <si>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</si>
  <si>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</si>
  <si>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</si>
  <si>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</si>
  <si>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</si>
  <si>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</si>
  <si>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</si>
  <si>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</si>
  <si>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</si>
  <si>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</si>
  <si>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</si>
  <si>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</si>
  <si>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</si>
  <si>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</si>
  <si>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</si>
  <si>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</si>
  <si>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</si>
  <si>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</si>
  <si>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</si>
  <si>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</si>
  <si>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</si>
  <si>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</si>
  <si>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</si>
  <si>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</si>
  <si>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</si>
  <si>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</si>
  <si>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</si>
  <si>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</si>
  <si>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</si>
  <si>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</si>
  <si>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</si>
  <si>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</si>
  <si>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</si>
  <si>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</si>
  <si>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</si>
  <si>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</si>
  <si>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</si>
  <si>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</si>
  <si>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</si>
  <si>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</si>
  <si>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</si>
  <si>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</si>
  <si>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</si>
  <si>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</si>
  <si>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</si>
  <si>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</si>
  <si>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</si>
  <si>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</si>
  <si>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</si>
  <si>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</si>
  <si>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</si>
  <si>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</si>
  <si>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</si>
  <si>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</si>
  <si>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</si>
  <si>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</si>
  <si>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</si>
  <si>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</si>
  <si>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</si>
  <si>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</si>
  <si>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</si>
  <si>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</si>
  <si>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</si>
  <si>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</si>
  <si>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</si>
  <si>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</si>
  <si>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</si>
  <si>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</si>
  <si>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</si>
  <si>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</si>
  <si>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</si>
  <si>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</si>
  <si>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</si>
  <si>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</si>
  <si>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</si>
  <si>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</si>
  <si>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</si>
  <si>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</si>
  <si>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</si>
  <si>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</si>
  <si>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</si>
  <si>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</si>
  <si>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</si>
  <si>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</si>
  <si>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</si>
  <si>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</si>
  <si>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</si>
  <si>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</si>
  <si>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</si>
  <si>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</si>
  <si>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</si>
  <si>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</si>
  <si>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</si>
  <si>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</si>
  <si>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</si>
  <si>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</si>
  <si>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</si>
  <si>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</si>
  <si>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</si>
  <si>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</si>
  <si>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</si>
  <si>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</si>
  <si>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</si>
  <si>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</si>
  <si>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</si>
  <si>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</si>
  <si>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</si>
  <si>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</si>
  <si>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</si>
  <si>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</si>
  <si>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</si>
  <si>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</si>
  <si>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</si>
  <si>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</si>
  <si>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</si>
  <si>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</si>
  <si>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</si>
  <si>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</si>
  <si>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</si>
  <si>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</si>
  <si>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</si>
  <si>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</si>
  <si>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</si>
  <si>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</si>
  <si>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</si>
  <si>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</si>
  <si>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</si>
  <si>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</si>
  <si>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</si>
  <si>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</si>
  <si>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</si>
  <si>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</si>
  <si>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</si>
  <si>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</si>
  <si>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</si>
  <si>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</si>
  <si>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</si>
  <si>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</si>
  <si>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</si>
  <si>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</si>
  <si>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</si>
  <si>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</si>
  <si>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</si>
  <si>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</si>
  <si>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</si>
  <si>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</si>
  <si>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</si>
  <si>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</si>
  <si>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</si>
  <si>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</si>
  <si>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</si>
  <si>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</si>
  <si>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</si>
  <si>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</si>
  <si>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</si>
  <si>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</si>
  <si>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</si>
  <si>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</si>
  <si>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</si>
  <si>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</si>
  <si>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</si>
  <si>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</si>
  <si>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</si>
  <si>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</si>
  <si>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</si>
  <si>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</si>
  <si>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</si>
  <si>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</si>
  <si>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</si>
  <si>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</si>
  <si>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</si>
  <si>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</si>
  <si>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</si>
  <si>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</si>
  <si>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</si>
  <si>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</si>
  <si>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</si>
  <si>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</si>
  <si>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</si>
  <si>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</si>
  <si>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</si>
  <si>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</si>
  <si>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</si>
  <si>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</si>
  <si>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</si>
  <si>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</si>
  <si>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</si>
  <si>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</si>
  <si>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</si>
  <si>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</si>
  <si>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</si>
  <si>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</si>
  <si>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</si>
  <si>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</si>
  <si>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</si>
  <si>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</si>
  <si>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</si>
  <si>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</si>
  <si>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</si>
  <si>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</si>
  <si>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</si>
  <si>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</si>
  <si>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</si>
  <si>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</si>
  <si>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</si>
  <si>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</si>
  <si>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</si>
  <si>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</si>
  <si>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</si>
  <si>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</si>
  <si>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</si>
  <si>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</si>
  <si>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</si>
  <si>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</si>
  <si>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</si>
  <si>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</si>
  <si>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</si>
  <si>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</si>
  <si>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</si>
  <si>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</si>
  <si>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</si>
  <si>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</si>
  <si>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</si>
  <si>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</si>
  <si>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</si>
  <si>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</si>
  <si>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</si>
  <si>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</si>
  <si>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</si>
  <si>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</si>
  <si>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</si>
  <si>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</si>
  <si>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</si>
  <si>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</si>
  <si>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</si>
  <si>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</si>
  <si>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</si>
  <si>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</si>
  <si>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</si>
  <si>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</si>
  <si>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</si>
  <si>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</si>
  <si>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</si>
  <si>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</si>
  <si>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</si>
  <si>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</si>
  <si>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</si>
  <si>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</si>
  <si>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</si>
  <si>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</si>
  <si>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</si>
  <si>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</si>
  <si>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</si>
  <si>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</si>
  <si>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</si>
  <si>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</si>
  <si>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</si>
  <si>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</si>
  <si>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</si>
  <si>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</si>
  <si>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</si>
  <si>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</si>
  <si>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</si>
  <si>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</si>
  <si>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</si>
  <si>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</si>
  <si>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</si>
  <si>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</si>
  <si>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</si>
  <si>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</si>
  <si>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</si>
  <si>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</si>
  <si>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</si>
  <si>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</si>
  <si>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</si>
  <si>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</si>
  <si>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</si>
  <si>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</si>
  <si>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</si>
  <si>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</si>
  <si>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</si>
  <si>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</si>
  <si>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</si>
  <si>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</si>
  <si>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</si>
  <si>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</si>
  <si>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</si>
  <si>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</si>
  <si>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</si>
  <si>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</si>
  <si>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</si>
  <si>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</si>
  <si>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</si>
  <si>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</si>
  <si>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</si>
  <si>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</si>
  <si>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</si>
  <si>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</si>
  <si>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</si>
  <si>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</si>
  <si>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</si>
  <si>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</si>
  <si>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</si>
  <si>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</si>
  <si>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</si>
  <si>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</si>
  <si>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</si>
  <si>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</si>
  <si>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</si>
  <si>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</si>
  <si>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</si>
  <si>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</si>
  <si>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</si>
  <si>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</si>
  <si>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</si>
  <si>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</si>
  <si>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</si>
  <si>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</si>
  <si>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</si>
  <si>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</si>
  <si>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</si>
  <si>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</si>
  <si>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</si>
  <si>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</si>
  <si>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</si>
  <si>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</si>
  <si>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</si>
  <si>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</si>
  <si>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</si>
  <si>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</si>
  <si>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</si>
  <si>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</si>
  <si>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</si>
  <si>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</si>
  <si>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</si>
  <si>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</si>
  <si>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</si>
  <si>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</si>
  <si>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</si>
  <si>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</si>
  <si>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</si>
  <si>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</si>
  <si>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</si>
  <si>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</si>
  <si>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</si>
  <si>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</si>
  <si>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</si>
  <si>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</si>
  <si>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</si>
  <si>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</si>
  <si>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</si>
  <si>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</si>
  <si>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</si>
  <si>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</si>
  <si>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</si>
  <si>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</si>
  <si>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</si>
  <si>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</si>
  <si>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</si>
  <si>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</si>
  <si>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</si>
  <si>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</si>
  <si>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</si>
  <si>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</si>
  <si>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</si>
  <si>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</si>
  <si>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</si>
  <si>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</si>
  <si>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</si>
  <si>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</si>
  <si>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</si>
  <si>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</si>
  <si>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</si>
  <si>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</si>
  <si>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</si>
  <si>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</si>
  <si>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</si>
  <si>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</si>
  <si>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</si>
  <si>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</si>
  <si>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</si>
  <si>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</si>
  <si>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</si>
  <si>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</si>
  <si>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</si>
  <si>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</si>
  <si>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</si>
  <si>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</si>
  <si>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</si>
  <si>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</si>
  <si>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</si>
  <si>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</si>
  <si>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</si>
  <si>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</si>
  <si>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</si>
  <si>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</si>
  <si>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</si>
  <si>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</si>
  <si>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</si>
  <si>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</si>
  <si>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</si>
  <si>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</si>
  <si>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</si>
  <si>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</si>
  <si>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</si>
  <si>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</si>
  <si>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</si>
  <si>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</si>
  <si>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</si>
  <si>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</si>
  <si>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</si>
  <si>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</si>
  <si>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</si>
  <si>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</si>
  <si>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</si>
  <si>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</si>
  <si>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</si>
  <si>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</si>
  <si>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</si>
  <si>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</si>
  <si>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</si>
  <si>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</si>
  <si>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</si>
  <si>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</si>
  <si>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</si>
  <si>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</si>
  <si>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</si>
  <si>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</si>
  <si>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</si>
  <si>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</si>
  <si>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</si>
  <si>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</si>
  <si>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</si>
  <si>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</si>
  <si>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</si>
  <si>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</si>
  <si>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</si>
  <si>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</si>
  <si>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</si>
  <si>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</si>
  <si>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</si>
  <si>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</si>
  <si>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</si>
  <si>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</si>
  <si>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</si>
  <si>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</si>
  <si>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</si>
  <si>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</si>
  <si>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</si>
  <si>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</si>
  <si>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</si>
  <si>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</si>
  <si>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</si>
  <si>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</si>
  <si>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</si>
  <si>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</si>
  <si>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</si>
  <si>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</si>
  <si>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</si>
  <si>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</si>
  <si>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</si>
  <si>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</si>
  <si>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</si>
  <si>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</si>
  <si>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</si>
  <si>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</si>
  <si>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</si>
  <si>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</si>
  <si>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</si>
  <si>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</si>
  <si>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</si>
  <si>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</si>
  <si>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</si>
  <si>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</si>
  <si>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</si>
  <si>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</si>
  <si>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</si>
  <si>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</si>
  <si>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</si>
  <si>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</si>
  <si>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</si>
  <si>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</si>
  <si>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</si>
  <si>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</si>
  <si>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</si>
  <si>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</si>
  <si>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</si>
  <si>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</si>
  <si>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</si>
  <si>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</si>
  <si>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</si>
  <si>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</si>
  <si>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</si>
  <si>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</si>
  <si>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</si>
  <si>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</si>
  <si>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</si>
  <si>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</si>
  <si>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</si>
  <si>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</si>
  <si>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</si>
  <si>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</si>
  <si>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</si>
  <si>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</si>
  <si>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</si>
  <si>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</si>
  <si>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</si>
  <si>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</si>
  <si>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</si>
  <si>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</si>
  <si>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</si>
  <si>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</si>
  <si>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</si>
  <si>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</si>
  <si>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</si>
  <si>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</si>
  <si>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</si>
  <si>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</si>
  <si>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</si>
  <si>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</si>
  <si>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</si>
  <si>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</si>
  <si>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</si>
  <si>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</si>
  <si>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</si>
  <si>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</si>
  <si>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</si>
  <si>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</si>
  <si>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</si>
  <si>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</si>
  <si>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</si>
  <si>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</si>
  <si>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</si>
  <si>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</si>
  <si>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</si>
  <si>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</si>
  <si>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</si>
  <si>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</si>
  <si>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</si>
  <si>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</si>
  <si>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</si>
  <si>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</si>
  <si>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</si>
  <si>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</si>
  <si>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</si>
  <si>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</si>
  <si>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</si>
  <si>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</si>
  <si>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</si>
  <si>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</si>
  <si>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</si>
  <si>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</si>
  <si>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</si>
  <si>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</si>
  <si>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</si>
  <si>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</si>
  <si>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</si>
  <si>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</si>
  <si>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</si>
  <si>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</si>
  <si>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</si>
  <si>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</si>
  <si>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</si>
  <si>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</si>
  <si>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</si>
  <si>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</si>
  <si>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</si>
  <si>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</si>
  <si>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</si>
  <si>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</si>
  <si>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</si>
  <si>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</si>
  <si>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</si>
  <si>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</si>
  <si>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</si>
  <si>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</si>
  <si>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</si>
  <si>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</si>
  <si>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</si>
  <si>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</si>
  <si>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</si>
  <si>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</si>
  <si>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</si>
  <si>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</si>
  <si>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</si>
  <si>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</si>
  <si>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</si>
  <si>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</si>
  <si>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</si>
  <si>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</si>
  <si>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</si>
  <si>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</si>
  <si>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</si>
  <si>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</si>
  <si>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</si>
  <si>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</si>
  <si>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</si>
  <si>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</si>
  <si>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</si>
  <si>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</si>
  <si>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</si>
  <si>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</si>
  <si>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</si>
  <si>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</si>
  <si>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</si>
  <si>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</si>
  <si>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</si>
  <si>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</si>
  <si>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</si>
  <si>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</si>
  <si>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</si>
  <si>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</si>
  <si>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</si>
  <si>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</si>
  <si>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</si>
  <si>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</si>
  <si>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</si>
  <si>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</si>
  <si>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</si>
  <si>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</si>
  <si>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</si>
  <si>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</si>
  <si>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</si>
  <si>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</si>
  <si>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</si>
  <si>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</si>
  <si>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</si>
  <si>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</si>
  <si>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</si>
  <si>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</si>
  <si>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</si>
  <si>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</si>
  <si>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</si>
  <si>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</si>
  <si>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</si>
  <si>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</si>
  <si>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</si>
  <si>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</si>
  <si>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</si>
  <si>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</si>
  <si>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</si>
  <si>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</si>
  <si>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</si>
  <si>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</si>
  <si>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</si>
  <si>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</si>
  <si>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</si>
  <si>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</si>
  <si>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</si>
  <si>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</si>
  <si>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</si>
  <si>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</si>
  <si>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</si>
  <si>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</si>
  <si>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</si>
  <si>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</si>
  <si>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</si>
  <si>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</si>
  <si>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</si>
  <si>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</si>
  <si>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</si>
  <si>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</si>
  <si>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</si>
  <si>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</si>
  <si>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</si>
  <si>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</si>
  <si>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</si>
  <si>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</si>
  <si>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</si>
  <si>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</si>
  <si>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</si>
  <si>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</si>
  <si>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</si>
  <si>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</si>
  <si>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</si>
  <si>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</si>
  <si>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</si>
  <si>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</si>
  <si>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</si>
  <si>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</si>
  <si>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</si>
  <si>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</si>
  <si>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</si>
  <si>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</si>
  <si>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</si>
  <si>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</si>
  <si>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</si>
  <si>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</si>
  <si>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</si>
  <si>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</si>
  <si>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</si>
  <si>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</si>
  <si>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</si>
  <si>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</si>
  <si>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</si>
  <si>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</si>
  <si>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</si>
  <si>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</si>
  <si>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</si>
  <si>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</si>
  <si>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</si>
  <si>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</si>
  <si>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</si>
  <si>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</si>
  <si>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</si>
  <si>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</si>
  <si>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</si>
  <si>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</si>
  <si>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</si>
  <si>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</si>
  <si>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</si>
  <si>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</si>
  <si>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</si>
  <si>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</si>
  <si>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</si>
  <si>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</si>
  <si>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</si>
  <si>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</si>
  <si>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</si>
  <si>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</si>
  <si>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</si>
  <si>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</si>
  <si>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</si>
  <si>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</si>
  <si>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</si>
  <si>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</si>
  <si>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</si>
  <si>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</si>
  <si>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</si>
  <si>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</si>
  <si>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</si>
  <si>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</si>
  <si>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</si>
  <si>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</si>
  <si>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</si>
  <si>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</si>
  <si>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</si>
  <si>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</si>
  <si>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</si>
  <si>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</si>
  <si>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</si>
  <si>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</si>
  <si>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</si>
  <si>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</si>
  <si>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</si>
  <si>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</si>
  <si>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</si>
  <si>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</si>
  <si>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</si>
  <si>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</si>
  <si>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</si>
  <si>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</si>
  <si>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</si>
  <si>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</si>
  <si>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</si>
  <si>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</si>
  <si>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</si>
  <si>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</si>
  <si>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</si>
  <si>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</si>
  <si>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</si>
  <si>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</si>
  <si>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</si>
  <si>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</si>
  <si>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</si>
  <si>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</si>
  <si>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</si>
  <si>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</si>
  <si>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</si>
  <si>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</si>
  <si>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</si>
  <si>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</si>
  <si>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</si>
  <si>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</si>
  <si>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</si>
  <si>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</si>
  <si>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</si>
  <si>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</si>
  <si>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</si>
  <si>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</si>
  <si>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</si>
  <si>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</si>
  <si>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</si>
  <si>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</si>
  <si>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</si>
  <si>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</si>
  <si>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</si>
  <si>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</si>
  <si>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</si>
  <si>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</si>
  <si>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</si>
  <si>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</si>
  <si>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</si>
  <si>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</si>
  <si>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</si>
  <si>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</si>
  <si>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</si>
  <si>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</si>
  <si>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</si>
  <si>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</si>
  <si>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</si>
  <si>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</si>
  <si>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</si>
  <si>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</si>
  <si>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</si>
  <si>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</si>
  <si>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</si>
  <si>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</si>
  <si>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</si>
  <si>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</si>
  <si>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</si>
  <si>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</si>
  <si>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</si>
  <si>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</si>
  <si>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</si>
  <si>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</si>
  <si>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</si>
  <si>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</si>
  <si>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</si>
  <si>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</si>
  <si>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</si>
  <si>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</si>
  <si>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</si>
  <si>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</si>
  <si>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</si>
  <si>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</si>
  <si>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</si>
  <si>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</si>
  <si>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</si>
  <si>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</si>
  <si>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</si>
  <si>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</si>
  <si>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</si>
  <si>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</si>
  <si>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</si>
  <si>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</si>
  <si>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</si>
  <si>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</si>
  <si>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</si>
  <si>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</si>
  <si>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</si>
  <si>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</si>
  <si>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</si>
  <si>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</si>
  <si>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</si>
  <si>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</si>
  <si>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</si>
  <si>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</si>
  <si>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</si>
  <si>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</si>
  <si>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</si>
  <si>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</si>
  <si>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</si>
  <si>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</si>
  <si>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</si>
  <si>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</si>
  <si>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</si>
  <si>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</si>
  <si>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</si>
  <si>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</si>
  <si>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</si>
  <si>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</si>
  <si>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</si>
  <si>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</si>
  <si>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</si>
  <si>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</si>
  <si>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</si>
  <si>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</si>
  <si>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</si>
  <si>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</si>
  <si>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</si>
  <si>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</si>
  <si>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</si>
  <si>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</si>
  <si>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</si>
  <si>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</si>
  <si>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</si>
  <si>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</si>
  <si>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</si>
  <si>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</si>
  <si>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</si>
  <si>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</si>
  <si>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</si>
  <si>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</si>
  <si>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</si>
  <si>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</si>
  <si>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</si>
  <si>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</si>
  <si>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</si>
  <si>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</si>
  <si>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</si>
  <si>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</si>
  <si>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</si>
  <si>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</si>
  <si>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</si>
  <si>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</si>
  <si>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</si>
  <si>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</si>
  <si>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</si>
  <si>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</si>
  <si>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</si>
  <si>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</si>
  <si>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</si>
  <si>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</si>
  <si>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</si>
  <si>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</si>
  <si>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</si>
  <si>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</si>
  <si>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</si>
  <si>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</si>
  <si>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</si>
  <si>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</si>
  <si>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</si>
  <si>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</si>
  <si>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</si>
  <si>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</si>
  <si>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</si>
  <si>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</si>
  <si>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</si>
  <si>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</si>
  <si>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</si>
  <si>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</si>
  <si>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</si>
  <si>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</si>
  <si>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</si>
  <si>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</si>
  <si>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</si>
  <si>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</si>
  <si>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</si>
  <si>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</si>
  <si>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</si>
  <si>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</si>
  <si>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</si>
  <si>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</si>
  <si>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</si>
  <si>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</si>
  <si>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</si>
  <si>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</si>
  <si>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</si>
  <si>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</si>
  <si>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</si>
  <si>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</si>
  <si>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</si>
  <si>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</si>
  <si>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</si>
  <si>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</si>
  <si>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</si>
  <si>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</si>
  <si>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</si>
  <si>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</si>
  <si>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</si>
  <si>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</si>
  <si>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</si>
  <si>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</si>
  <si>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</si>
  <si>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</si>
  <si>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</si>
  <si>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</si>
  <si>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</si>
  <si>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</si>
  <si>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</si>
  <si>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</si>
  <si>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</si>
  <si>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</si>
  <si>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</si>
  <si>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</si>
  <si>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</si>
  <si>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</si>
  <si>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</si>
  <si>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</si>
  <si>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</si>
  <si>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</si>
  <si>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</si>
  <si>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</si>
  <si>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</si>
  <si>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</si>
  <si>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</si>
  <si>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</si>
  <si>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</si>
  <si>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</si>
  <si>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</si>
  <si>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</si>
  <si>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</si>
  <si>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</si>
  <si>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</si>
  <si>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</si>
  <si>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</si>
  <si>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</si>
  <si>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</si>
  <si>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</si>
  <si>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</si>
  <si>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</si>
  <si>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</si>
  <si>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</si>
  <si>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</si>
  <si>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</si>
  <si>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</si>
  <si>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</si>
  <si>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</si>
  <si>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</si>
  <si>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</si>
  <si>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</si>
  <si>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</si>
  <si>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</si>
  <si>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</si>
  <si>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</si>
  <si>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</si>
  <si>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</si>
  <si>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</si>
  <si>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</si>
  <si>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</si>
  <si>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</si>
  <si>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</si>
  <si>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</si>
  <si>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</si>
  <si>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</si>
  <si>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</si>
  <si>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</si>
  <si>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</si>
  <si>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</si>
  <si>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</si>
  <si>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</si>
  <si>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</si>
  <si>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</si>
  <si>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</si>
  <si>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</si>
  <si>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</si>
  <si>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</si>
  <si>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</si>
  <si>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</si>
  <si>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</si>
  <si>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</si>
  <si>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</si>
  <si>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</si>
  <si>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</si>
  <si>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</si>
  <si>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</si>
  <si>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</si>
  <si>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</si>
  <si>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</si>
  <si>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</si>
  <si>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</si>
  <si>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</si>
  <si>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</si>
  <si>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</si>
  <si>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</si>
  <si>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</si>
  <si>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</si>
  <si>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</si>
  <si>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</si>
  <si>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</si>
  <si>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</si>
  <si>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</si>
  <si>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</si>
  <si>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</si>
  <si>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</si>
  <si>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</si>
  <si>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</si>
  <si>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</si>
  <si>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</si>
  <si>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</si>
  <si>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</si>
  <si>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</si>
  <si>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</si>
  <si>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</si>
  <si>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</si>
  <si>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</si>
  <si>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</si>
  <si>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</si>
  <si>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</si>
  <si>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</si>
  <si>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</si>
  <si>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</si>
  <si>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</si>
  <si>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</si>
  <si>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</si>
  <si>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</si>
  <si>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</si>
  <si>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</si>
  <si>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</si>
  <si>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</si>
  <si>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</si>
  <si>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</si>
  <si>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</si>
  <si>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</si>
  <si>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</si>
  <si>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</si>
  <si>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</si>
  <si>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</si>
  <si>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</si>
  <si>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</si>
  <si>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</si>
  <si>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</si>
  <si>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</si>
  <si>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</si>
  <si>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</si>
  <si>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</si>
  <si>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</si>
  <si>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</si>
  <si>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</si>
  <si>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</si>
  <si>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</si>
  <si>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</si>
  <si>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</si>
  <si>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</si>
  <si>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</si>
  <si>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</si>
  <si>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</si>
  <si>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</si>
  <si>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</si>
  <si>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</si>
  <si>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</si>
  <si>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</si>
  <si>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</si>
  <si>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</si>
  <si>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</si>
  <si>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</si>
  <si>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</si>
  <si>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</si>
  <si>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</si>
  <si>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</si>
  <si>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</si>
  <si>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</si>
  <si>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</si>
  <si>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</si>
  <si>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</si>
  <si>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</si>
  <si>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</si>
  <si>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</si>
  <si>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</si>
  <si>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</si>
  <si>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</si>
  <si>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</si>
  <si>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</si>
  <si>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</si>
  <si>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</si>
  <si>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</si>
  <si>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</si>
  <si>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</si>
  <si>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</si>
  <si>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</si>
  <si>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</si>
  <si>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</si>
  <si>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</si>
  <si>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</si>
  <si>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</si>
  <si>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</si>
  <si>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</si>
  <si>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</si>
  <si>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</si>
  <si>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</si>
  <si>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</si>
  <si>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</si>
  <si>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</si>
  <si>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</si>
  <si>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</si>
  <si>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</si>
  <si>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</si>
  <si>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</si>
  <si>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</si>
  <si>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</si>
  <si>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</si>
  <si>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</si>
  <si>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</si>
  <si>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</si>
  <si>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</si>
  <si>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</si>
  <si>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</si>
  <si>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</si>
  <si>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</si>
  <si>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</si>
  <si>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</si>
  <si>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</si>
  <si>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</si>
  <si>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</si>
  <si>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</si>
  <si>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</si>
  <si>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</si>
  <si>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</si>
  <si>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</si>
  <si>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</si>
  <si>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</si>
  <si>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</si>
  <si>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</si>
  <si>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</si>
  <si>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</si>
  <si>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</si>
  <si>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</si>
  <si>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</si>
  <si>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</si>
  <si>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</si>
  <si>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</si>
  <si>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</si>
  <si>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</si>
  <si>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</si>
  <si>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</si>
  <si>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</si>
  <si>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</si>
  <si>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</si>
  <si>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</si>
  <si>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</si>
  <si>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</si>
  <si>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</si>
  <si>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</si>
  <si>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</si>
  <si>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</si>
  <si>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</si>
  <si>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</si>
  <si>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</si>
  <si>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</si>
  <si>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</si>
  <si>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</si>
  <si>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</si>
  <si>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</si>
  <si>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</si>
  <si>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</si>
  <si>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</si>
  <si>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</si>
  <si>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</si>
  <si>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</si>
  <si>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</si>
  <si>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</si>
  <si>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</si>
  <si>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</si>
  <si>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</si>
  <si>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</si>
  <si>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</si>
  <si>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</si>
  <si>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</si>
  <si>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</si>
  <si>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</si>
  <si>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</si>
  <si>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</si>
  <si>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</si>
  <si>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</si>
  <si>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</si>
  <si>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</si>
  <si>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</si>
  <si>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</si>
  <si>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</si>
  <si>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</si>
  <si>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</si>
  <si>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</si>
  <si>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</si>
  <si>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</si>
  <si>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</si>
  <si>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</si>
  <si>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</si>
  <si>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</si>
  <si>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</si>
  <si>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</si>
  <si>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</si>
  <si>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</si>
  <si>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</si>
  <si>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</si>
  <si>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</si>
  <si>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</si>
  <si>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</si>
  <si>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</si>
  <si>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</si>
  <si>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</si>
  <si>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</si>
  <si>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</si>
  <si>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</si>
  <si>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</si>
  <si>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</si>
  <si>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</si>
  <si>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</si>
  <si>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</si>
  <si>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</si>
  <si>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</si>
  <si>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</si>
  <si>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</si>
  <si>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</si>
  <si>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</si>
  <si>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</si>
  <si>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</si>
  <si>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</si>
  <si>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</si>
  <si>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</si>
  <si>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</si>
  <si>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</si>
  <si>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</si>
  <si>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</si>
  <si>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</si>
  <si>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</si>
  <si>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</si>
  <si>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</si>
  <si>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</si>
  <si>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</si>
  <si>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</si>
  <si>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</si>
  <si>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</si>
  <si>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</si>
  <si>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</si>
  <si>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</si>
  <si>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</si>
  <si>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</si>
  <si>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</si>
  <si>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</si>
  <si>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</si>
  <si>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</si>
  <si>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</si>
  <si>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</si>
  <si>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</si>
  <si>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</si>
  <si>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</si>
  <si>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</si>
  <si>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</si>
  <si>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</si>
  <si>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</si>
  <si>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</si>
  <si>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</si>
  <si>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</si>
  <si>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</si>
  <si>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</si>
  <si>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</si>
  <si>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</si>
  <si>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</si>
  <si>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</si>
  <si>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</si>
  <si>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</si>
  <si>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</si>
  <si>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</si>
  <si>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</si>
  <si>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</si>
  <si>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</si>
  <si>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</si>
  <si>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</si>
  <si>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</si>
  <si>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</si>
  <si>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</si>
  <si>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</si>
  <si>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</si>
  <si>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</si>
  <si>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</si>
  <si>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</si>
  <si>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</si>
  <si>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</si>
  <si>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</si>
  <si>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</si>
  <si>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</si>
  <si>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</si>
  <si>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</si>
  <si>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</si>
  <si>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</si>
  <si>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</si>
  <si>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</si>
  <si>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</si>
  <si>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</si>
  <si>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</si>
  <si>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</si>
  <si>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</si>
  <si>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</si>
  <si>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</si>
  <si>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</si>
  <si>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</si>
  <si>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</si>
  <si>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</si>
  <si>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</si>
  <si>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</si>
  <si>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</si>
  <si>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</si>
  <si>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</si>
  <si>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</si>
  <si>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</si>
  <si>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</si>
  <si>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</si>
  <si>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</si>
  <si>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</si>
  <si>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</si>
  <si>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</si>
  <si>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</si>
  <si>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</si>
  <si>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</si>
  <si>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</si>
  <si>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</si>
  <si>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</si>
  <si>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</si>
  <si>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</si>
  <si>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</si>
  <si>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</si>
  <si>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</si>
  <si>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</si>
  <si>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</si>
  <si>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</si>
  <si>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</si>
  <si>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</si>
  <si>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</si>
  <si>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</si>
  <si>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</si>
  <si>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</si>
  <si>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</si>
  <si>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</si>
  <si>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</si>
  <si>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</si>
  <si>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</si>
  <si>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</si>
  <si>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</si>
  <si>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</si>
  <si>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</si>
  <si>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</si>
  <si>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</si>
  <si>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</si>
  <si>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</si>
  <si>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</si>
  <si>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</si>
  <si>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</si>
  <si>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</si>
  <si>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</si>
  <si>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</si>
  <si>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</si>
  <si>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</si>
  <si>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</si>
  <si>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</si>
  <si>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</si>
  <si>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</si>
  <si>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</si>
  <si>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</si>
  <si>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</si>
  <si>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</si>
  <si>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</si>
  <si>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</si>
  <si>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</si>
  <si>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</si>
  <si>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</si>
  <si>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</si>
  <si>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</si>
  <si>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</si>
  <si>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</si>
  <si>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</si>
  <si>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</si>
  <si>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</si>
  <si>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</si>
  <si>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</si>
  <si>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</si>
  <si>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</si>
  <si>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</si>
  <si>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</si>
  <si>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</si>
  <si>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</si>
  <si>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</si>
  <si>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</si>
  <si>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</si>
  <si>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</si>
  <si>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</si>
  <si>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</si>
  <si>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</si>
  <si>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</si>
  <si>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</si>
  <si>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</si>
  <si>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</si>
  <si>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</si>
  <si>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</si>
  <si>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</si>
  <si>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</si>
  <si>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</si>
  <si>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</si>
  <si>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</si>
  <si>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</si>
  <si>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</si>
  <si>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</si>
  <si>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</si>
  <si>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</si>
  <si>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</si>
  <si>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</si>
  <si>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</si>
  <si>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</si>
  <si>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</si>
  <si>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</si>
  <si>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</si>
  <si>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</si>
  <si>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</si>
  <si>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</si>
  <si>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</si>
  <si>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</si>
  <si>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</si>
  <si>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</si>
  <si>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</si>
  <si>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</si>
  <si>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</si>
  <si>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</si>
  <si>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</si>
  <si>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</si>
  <si>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</si>
  <si>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</si>
  <si>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</si>
  <si>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</si>
  <si>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</si>
  <si>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</si>
  <si>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</si>
  <si>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</si>
  <si>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</si>
  <si>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</si>
  <si>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</si>
  <si>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</si>
  <si>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</si>
  <si>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</si>
  <si>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</si>
  <si>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</si>
  <si>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</si>
  <si>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</si>
  <si>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</si>
  <si>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</si>
  <si>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</si>
  <si>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</si>
  <si>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</si>
  <si>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</si>
  <si>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</si>
  <si>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</si>
  <si>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</si>
  <si>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</si>
  <si>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</si>
  <si>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</si>
  <si>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</si>
  <si>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</si>
  <si>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</si>
  <si>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</si>
  <si>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</si>
  <si>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</si>
  <si>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</si>
  <si>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</si>
  <si>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</si>
  <si>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</si>
  <si>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</si>
  <si>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</si>
  <si>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</si>
  <si>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</si>
  <si>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</si>
  <si>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</si>
  <si>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</si>
  <si>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</si>
  <si>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</si>
  <si>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</si>
  <si>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</si>
  <si>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</si>
  <si>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</si>
  <si>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</si>
  <si>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</si>
  <si>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</si>
  <si>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</si>
  <si>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</si>
  <si>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</si>
  <si>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</si>
  <si>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</si>
  <si>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</si>
  <si>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</si>
  <si>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</si>
  <si>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</si>
  <si>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</si>
  <si>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</si>
  <si>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</si>
  <si>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</si>
  <si>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</si>
  <si>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</si>
  <si>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</si>
  <si>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</si>
  <si>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</si>
  <si>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</si>
  <si>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</si>
  <si>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</si>
  <si>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</si>
  <si>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</si>
  <si>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</si>
  <si>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</si>
  <si>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</si>
  <si>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</si>
  <si>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</si>
  <si>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</si>
  <si>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</si>
  <si>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</si>
  <si>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</si>
  <si>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</si>
  <si>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</si>
  <si>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</si>
  <si>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</si>
  <si>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</si>
  <si>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</si>
  <si>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</si>
  <si>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</si>
  <si>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</si>
  <si>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</si>
  <si>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</si>
  <si>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</si>
  <si>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</si>
  <si>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</si>
  <si>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</si>
  <si>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</si>
  <si>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</si>
  <si>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</si>
  <si>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</si>
  <si>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</si>
  <si>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</si>
  <si>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</si>
  <si>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</si>
  <si>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</si>
  <si>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</si>
  <si>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</si>
  <si>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</si>
  <si>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</si>
  <si>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</si>
  <si>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</si>
  <si>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</si>
  <si>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</si>
  <si>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</si>
  <si>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</si>
  <si>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</si>
  <si>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</si>
  <si>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</si>
  <si>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</si>
  <si>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</si>
  <si>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</si>
  <si>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</si>
  <si>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</si>
  <si>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</si>
  <si>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</si>
  <si>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</si>
  <si>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</si>
  <si>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</si>
  <si>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</si>
  <si>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</si>
  <si>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</si>
  <si>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</si>
  <si>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</si>
  <si>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</si>
  <si>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</si>
  <si>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</si>
  <si>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</si>
  <si>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</si>
  <si>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</si>
  <si>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</si>
  <si>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</si>
  <si>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</si>
  <si>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</si>
  <si>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</si>
  <si>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</si>
  <si>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</si>
  <si>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</si>
  <si>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</si>
  <si>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</si>
  <si>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</si>
  <si>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</si>
  <si>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</si>
  <si>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</si>
  <si>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</si>
  <si>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</si>
  <si>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</si>
  <si>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</si>
  <si>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</si>
  <si>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</si>
  <si>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</si>
  <si>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</si>
  <si>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</si>
  <si>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</si>
  <si>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</si>
  <si>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</si>
  <si>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</si>
  <si>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</si>
  <si>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</si>
  <si>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</si>
  <si>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</si>
  <si>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</si>
  <si>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</si>
  <si>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</si>
  <si>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</si>
  <si>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</si>
  <si>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</si>
  <si>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</si>
  <si>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</si>
  <si>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</si>
  <si>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</si>
  <si>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</si>
  <si>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</si>
  <si>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</si>
  <si>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</si>
  <si>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</si>
  <si>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</si>
  <si>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</si>
  <si>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</si>
  <si>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</si>
  <si>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</si>
  <si>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</si>
  <si>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</si>
  <si>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</si>
  <si>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</si>
  <si>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</si>
  <si>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</si>
  <si>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</si>
  <si>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</si>
  <si>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</si>
  <si>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</si>
  <si>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</si>
  <si>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</si>
  <si>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</si>
  <si>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</si>
  <si>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</si>
  <si>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</si>
  <si>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</si>
  <si>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</si>
  <si>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</si>
  <si>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</si>
  <si>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</si>
  <si>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</si>
  <si>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</si>
  <si>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</si>
  <si>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</si>
  <si>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</si>
  <si>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</si>
  <si>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</si>
  <si>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</si>
  <si>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</si>
  <si>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</si>
  <si>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</si>
  <si>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</si>
  <si>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</si>
  <si>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</si>
  <si>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</si>
  <si>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</si>
  <si>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</si>
  <si>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</si>
  <si>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</si>
  <si>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</si>
  <si>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</si>
  <si>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</si>
  <si>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</si>
  <si>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</si>
  <si>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</si>
  <si>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</si>
  <si>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</si>
  <si>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</si>
  <si>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</si>
  <si>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</si>
  <si>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</si>
  <si>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</si>
  <si>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</si>
  <si>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</si>
  <si>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</si>
  <si>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</si>
  <si>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</si>
  <si>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</si>
  <si>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</si>
  <si>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</si>
  <si>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</si>
  <si>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</si>
  <si>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</si>
  <si>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</si>
  <si>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</si>
  <si>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</si>
  <si>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</si>
  <si>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</si>
  <si>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</si>
  <si>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</si>
  <si>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</si>
  <si>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</si>
  <si>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</si>
  <si>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</si>
  <si>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</si>
  <si>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</si>
  <si>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</si>
  <si>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</si>
  <si>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</si>
  <si>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</si>
  <si>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</si>
  <si>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</si>
  <si>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</si>
  <si>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</si>
  <si>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</si>
  <si>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</si>
  <si>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</si>
  <si>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</si>
  <si>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</si>
  <si>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</si>
  <si>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</si>
  <si>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</si>
  <si>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</si>
  <si>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</si>
  <si>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</si>
  <si>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</si>
  <si>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</si>
  <si>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</si>
  <si>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</si>
  <si>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</si>
  <si>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</si>
  <si>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</si>
  <si>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</si>
  <si>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</si>
  <si>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</si>
  <si>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</si>
  <si>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</si>
  <si>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</si>
  <si>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</si>
  <si>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</si>
  <si>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</si>
  <si>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</si>
  <si>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</si>
  <si>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</si>
  <si>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</si>
  <si>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</si>
  <si>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</si>
  <si>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</si>
  <si>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</si>
  <si>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</si>
  <si>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</si>
  <si>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</si>
  <si>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</si>
  <si>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</si>
  <si>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</si>
  <si>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</si>
  <si>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</si>
  <si>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</si>
  <si>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</si>
  <si>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</si>
  <si>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</si>
  <si>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</si>
  <si>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</si>
  <si>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</si>
  <si>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</si>
  <si>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</si>
  <si>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</si>
  <si>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</si>
  <si>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</si>
  <si>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</si>
  <si>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</si>
  <si>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</si>
  <si>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</si>
  <si>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</si>
  <si>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</si>
  <si>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</si>
  <si>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</si>
  <si>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</si>
  <si>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</si>
  <si>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</si>
  <si>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</si>
  <si>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</si>
  <si>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</si>
  <si>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</si>
  <si>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</si>
  <si>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</si>
  <si>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</si>
  <si>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</si>
  <si>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</si>
  <si>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</si>
  <si>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</si>
  <si>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</si>
  <si>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</si>
  <si>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</si>
  <si>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</si>
  <si>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</si>
  <si>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</si>
  <si>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</si>
  <si>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</si>
  <si>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</si>
  <si>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</si>
  <si>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</si>
  <si>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</si>
  <si>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</si>
  <si>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</si>
  <si>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</si>
  <si>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</si>
  <si>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</si>
  <si>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</si>
  <si>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</si>
  <si>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</si>
  <si>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</si>
  <si>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</si>
  <si>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</si>
  <si>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</si>
  <si>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</si>
  <si>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</si>
  <si>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</si>
  <si>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</si>
  <si>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</si>
  <si>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</si>
  <si>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</si>
  <si>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</si>
  <si>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</si>
  <si>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</si>
  <si>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</si>
  <si>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</si>
  <si>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</si>
  <si>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</si>
  <si>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</si>
  <si>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</si>
  <si>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</si>
  <si>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</si>
  <si>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</si>
  <si>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</si>
  <si>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</si>
  <si>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</si>
  <si>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</si>
  <si>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</si>
  <si>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</si>
  <si>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</si>
  <si>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</si>
  <si>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</si>
  <si>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</si>
  <si>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</si>
  <si>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</si>
  <si>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</si>
  <si>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</si>
  <si>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</si>
  <si>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</si>
  <si>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</si>
  <si>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</si>
  <si>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</si>
  <si>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</si>
  <si>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</si>
  <si>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</si>
  <si>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</si>
  <si>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</si>
  <si>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</si>
  <si>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</si>
  <si>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</si>
  <si>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</si>
  <si>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</si>
  <si>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</si>
  <si>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</si>
  <si>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</si>
  <si>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</si>
  <si>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</si>
  <si>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</si>
  <si>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</si>
  <si>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</si>
  <si>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</si>
  <si>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</si>
  <si>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</si>
  <si>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</si>
  <si>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</si>
  <si>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</si>
  <si>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</si>
  <si>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</si>
  <si>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</si>
  <si>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</si>
  <si>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</si>
  <si>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</si>
  <si>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</si>
  <si>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</si>
  <si>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</si>
  <si>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</si>
  <si>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</si>
  <si>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</si>
  <si>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</si>
  <si>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</si>
  <si>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</si>
  <si>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</si>
  <si>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</si>
  <si>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</si>
  <si>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</si>
  <si>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</si>
  <si>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</si>
  <si>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</si>
  <si>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</si>
  <si>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</si>
  <si>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</si>
  <si>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</si>
  <si>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</si>
  <si>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</si>
  <si>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</si>
  <si>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</si>
  <si>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</si>
  <si>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</si>
  <si>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</si>
  <si>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</si>
  <si>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</si>
  <si>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</si>
  <si>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</si>
  <si>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</si>
  <si>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</si>
  <si>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</si>
  <si>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</si>
  <si>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</si>
  <si>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</si>
  <si>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</si>
  <si>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</si>
  <si>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</si>
  <si>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</si>
  <si>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</si>
  <si>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</si>
  <si>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</si>
  <si>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</si>
  <si>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</si>
  <si>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</si>
  <si>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</si>
  <si>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</si>
  <si>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</si>
  <si>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</si>
  <si>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</si>
  <si>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</si>
  <si>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</si>
  <si>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</si>
  <si>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</si>
  <si>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</si>
  <si>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</si>
  <si>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</si>
  <si>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</si>
  <si>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</si>
  <si>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</si>
  <si>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</si>
  <si>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</si>
  <si>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</si>
  <si>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</si>
  <si>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</si>
  <si>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</si>
  <si>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</si>
  <si>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</si>
  <si>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</si>
  <si>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</si>
  <si>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</si>
  <si>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</si>
  <si>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</si>
  <si>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</si>
  <si>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</si>
  <si>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</si>
  <si>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</si>
  <si>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</si>
  <si>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</si>
  <si>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</si>
  <si>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</si>
  <si>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</si>
  <si>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</si>
  <si>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</si>
  <si>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</si>
  <si>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</si>
  <si>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</si>
  <si>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</si>
  <si>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</si>
  <si>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</si>
  <si>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</si>
  <si>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</si>
  <si>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</si>
  <si>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</si>
  <si>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</si>
  <si>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</si>
  <si>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</si>
  <si>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</si>
  <si>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</si>
  <si>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</si>
  <si>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</si>
  <si>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</si>
  <si>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</si>
  <si>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</si>
  <si>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</si>
  <si>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</si>
  <si>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</si>
  <si>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</si>
  <si>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</si>
  <si>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</si>
  <si>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</si>
  <si>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</si>
  <si>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</si>
  <si>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</si>
  <si>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</si>
  <si>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</si>
  <si>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</si>
  <si>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</si>
  <si>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</si>
  <si>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</si>
  <si>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</si>
  <si>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</si>
  <si>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</si>
  <si>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</si>
  <si>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</si>
  <si>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</si>
  <si>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</si>
  <si>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</si>
  <si>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</si>
  <si>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</si>
  <si>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</si>
  <si>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</si>
  <si>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</si>
  <si>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</si>
  <si>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</si>
  <si>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</si>
  <si>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</si>
  <si>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</si>
  <si>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</si>
  <si>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</si>
  <si>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</si>
  <si>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</si>
  <si>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</si>
  <si>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</si>
  <si>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</si>
  <si>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</si>
  <si>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</si>
  <si>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</si>
  <si>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</si>
  <si>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</si>
  <si>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</si>
  <si>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</si>
  <si>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</si>
  <si>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</si>
  <si>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</si>
  <si>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</si>
  <si>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</si>
  <si>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</si>
  <si>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</si>
  <si>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</si>
  <si>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</si>
  <si>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</si>
  <si>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</si>
  <si>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</si>
  <si>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</si>
  <si>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</si>
  <si>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</si>
  <si>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</si>
  <si>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</si>
  <si>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</si>
  <si>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</si>
  <si>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</si>
  <si>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</si>
  <si>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</si>
  <si>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</si>
  <si>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</si>
  <si>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</si>
  <si>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</si>
  <si>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</si>
  <si>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</si>
  <si>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</si>
  <si>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</si>
  <si>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</si>
  <si>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</si>
  <si>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</si>
  <si>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</si>
  <si>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</si>
  <si>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</si>
  <si>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</si>
  <si>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</si>
  <si>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</si>
  <si>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</si>
  <si>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</si>
  <si>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</si>
  <si>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</si>
  <si>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</si>
  <si>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</si>
  <si>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</si>
  <si>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</si>
  <si>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</si>
  <si>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</si>
  <si>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</si>
  <si>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</si>
  <si>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</si>
  <si>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</si>
  <si>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</si>
  <si>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</si>
  <si>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</si>
  <si>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</si>
  <si>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</si>
  <si>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</si>
  <si>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</si>
  <si>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</si>
  <si>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</si>
  <si>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</si>
  <si>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</si>
  <si>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</si>
  <si>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</si>
  <si>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</si>
  <si>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</si>
  <si>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</si>
  <si>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</si>
  <si>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</si>
  <si>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</si>
  <si>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</si>
  <si>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</si>
  <si>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</si>
  <si>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</si>
  <si>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</si>
  <si>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</si>
  <si>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</si>
  <si>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</si>
  <si>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</si>
  <si>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</si>
  <si>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</si>
  <si>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</si>
  <si>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</si>
  <si>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</si>
  <si>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</si>
  <si>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</si>
  <si>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</si>
  <si>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</si>
  <si>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</si>
  <si>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</si>
  <si>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</si>
  <si>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</si>
  <si>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</si>
  <si>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</si>
  <si>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</si>
  <si>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</si>
  <si>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</si>
  <si>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</si>
  <si>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</si>
  <si>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</si>
  <si>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</si>
  <si>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</si>
  <si>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</si>
  <si>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</si>
  <si>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</si>
  <si>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</si>
  <si>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</si>
  <si>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</si>
  <si>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</si>
  <si>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</si>
  <si>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</si>
  <si>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</si>
  <si>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</si>
  <si>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</si>
  <si>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</si>
  <si>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</si>
  <si>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</si>
  <si>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</si>
  <si>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</si>
  <si>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</si>
  <si>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</si>
  <si>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</si>
  <si>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</si>
  <si>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</si>
  <si>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</si>
  <si>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</si>
  <si>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</si>
  <si>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</si>
  <si>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</si>
  <si>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</si>
  <si>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</si>
  <si>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</si>
  <si>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</si>
  <si>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</si>
  <si>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</si>
  <si>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</si>
  <si>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</si>
  <si>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</si>
  <si>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</si>
  <si>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</si>
  <si>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</si>
  <si>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</si>
  <si>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</si>
  <si>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</si>
  <si>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</si>
  <si>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</si>
  <si>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</si>
  <si>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</si>
  <si>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</si>
  <si>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</si>
  <si>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</si>
  <si>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</si>
  <si>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</si>
  <si>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</si>
  <si>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</si>
  <si>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</si>
  <si>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</si>
  <si>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</si>
  <si>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</si>
  <si>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</si>
  <si>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</si>
  <si>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</si>
  <si>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</si>
  <si>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</si>
  <si>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</si>
  <si>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</si>
  <si>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</si>
  <si>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</si>
  <si>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</si>
  <si>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</si>
  <si>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</si>
  <si>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</si>
  <si>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</si>
  <si>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</si>
  <si>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</si>
  <si>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</si>
  <si>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</si>
  <si>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</si>
  <si>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</si>
  <si>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</si>
  <si>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</si>
  <si>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</si>
  <si>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</si>
  <si>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</si>
  <si>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</si>
  <si>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</si>
  <si>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</si>
  <si>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</si>
  <si>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</si>
  <si>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</si>
  <si>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</si>
  <si>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</si>
  <si>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</si>
  <si>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</si>
  <si>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</si>
  <si>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</si>
  <si>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</si>
  <si>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</si>
  <si>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</si>
  <si>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</si>
  <si>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</si>
  <si>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</si>
  <si>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</si>
  <si>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</si>
  <si>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</si>
  <si>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</si>
  <si>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</si>
  <si>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</si>
  <si>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</si>
  <si>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</si>
  <si>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</si>
  <si>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</si>
  <si>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</si>
  <si>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</si>
  <si>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</si>
  <si>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</si>
  <si>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</si>
  <si>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</si>
  <si>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</si>
  <si>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</si>
  <si>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</si>
  <si>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</si>
  <si>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</si>
  <si>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</si>
  <si>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</si>
  <si>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</si>
  <si>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</si>
  <si>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</si>
  <si>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</si>
  <si>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</si>
  <si>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</si>
  <si>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</si>
  <si>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</si>
  <si>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</si>
  <si>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</si>
  <si>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</si>
  <si>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</si>
  <si>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</si>
  <si>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</si>
  <si>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</si>
  <si>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</si>
  <si>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</si>
  <si>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</si>
  <si>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</si>
  <si>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</si>
  <si>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</si>
  <si>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</si>
  <si>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</si>
  <si>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</si>
  <si>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</si>
  <si>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</si>
  <si>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</si>
  <si>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</si>
  <si>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</si>
  <si>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</si>
  <si>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</si>
  <si>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</si>
  <si>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</si>
  <si>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</si>
  <si>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</si>
  <si>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</si>
  <si>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</si>
  <si>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</si>
  <si>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</si>
  <si>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</si>
  <si>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</si>
  <si>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</si>
  <si>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</si>
  <si>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</si>
  <si>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</si>
  <si>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</si>
  <si>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</si>
  <si>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</si>
  <si>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</si>
  <si>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</si>
  <si>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</si>
  <si>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</si>
  <si>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</si>
  <si>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</si>
  <si>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</si>
  <si>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</si>
  <si>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</si>
  <si>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</si>
  <si>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</si>
  <si>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</si>
  <si>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</si>
  <si>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</si>
  <si>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</si>
  <si>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</si>
  <si>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</si>
  <si>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</si>
  <si>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</si>
  <si>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</si>
  <si>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</si>
  <si>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</si>
  <si>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</si>
  <si>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</si>
  <si>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</si>
  <si>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</si>
  <si>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</si>
  <si>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</si>
  <si>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</si>
  <si>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</si>
  <si>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</si>
  <si>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</si>
  <si>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</si>
  <si>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</si>
  <si>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</si>
  <si>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</si>
  <si>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</si>
  <si>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</si>
  <si>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</si>
  <si>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</si>
  <si>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</si>
  <si>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</si>
  <si>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</si>
  <si>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</si>
  <si>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</si>
  <si>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</si>
  <si>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</si>
  <si>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</si>
  <si>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</si>
  <si>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</si>
  <si>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</si>
  <si>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</si>
  <si>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</si>
  <si>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</si>
  <si>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</si>
  <si>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</si>
  <si>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</si>
  <si>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</si>
  <si>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</si>
  <si>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</si>
  <si>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</si>
  <si>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</si>
  <si>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</si>
  <si>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</si>
  <si>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</si>
  <si>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</si>
  <si>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</si>
  <si>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</si>
  <si>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</si>
  <si>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</si>
  <si>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</si>
  <si>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</si>
  <si>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</si>
  <si>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</si>
  <si>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</si>
  <si>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</si>
  <si>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</si>
  <si>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</si>
  <si>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</si>
  <si>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</si>
  <si>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</si>
  <si>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</si>
  <si>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</si>
  <si>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</si>
  <si>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</si>
  <si>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</si>
  <si>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</si>
  <si>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</si>
  <si>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</si>
  <si>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</si>
  <si>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</si>
  <si>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</si>
  <si>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</si>
  <si>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</si>
  <si>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</si>
  <si>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</si>
  <si>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</si>
  <si>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</si>
  <si>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</si>
  <si>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</si>
  <si>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</si>
  <si>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</si>
  <si>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</si>
  <si>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</si>
  <si>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</si>
  <si>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</si>
  <si>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</si>
  <si>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</si>
  <si>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</si>
  <si>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</si>
  <si>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</si>
  <si>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</si>
  <si>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</si>
  <si>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</si>
  <si>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</si>
  <si>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</si>
  <si>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</si>
  <si>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</si>
  <si>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</si>
  <si>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</si>
  <si>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</si>
  <si>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</si>
  <si>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</si>
  <si>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</si>
  <si>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</si>
  <si>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</si>
  <si>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</si>
  <si>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</si>
  <si>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</si>
  <si>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</si>
  <si>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</si>
  <si>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</si>
  <si>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</si>
  <si>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</si>
  <si>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</si>
  <si>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</si>
  <si>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</si>
  <si>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</si>
  <si>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</si>
  <si>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</si>
  <si>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</si>
  <si>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</si>
  <si>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</si>
  <si>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</si>
  <si>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</si>
  <si>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</si>
  <si>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</si>
  <si>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</si>
  <si>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</si>
  <si>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</si>
  <si>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</si>
  <si>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</si>
  <si>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</si>
  <si>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</si>
  <si>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</si>
  <si>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</si>
  <si>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</si>
  <si>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</si>
  <si>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</si>
  <si>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</si>
  <si>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</si>
  <si>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</si>
  <si>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</si>
  <si>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</si>
  <si>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</si>
  <si>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</si>
  <si>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</si>
  <si>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</si>
  <si>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</si>
  <si>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</si>
  <si>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</si>
  <si>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</si>
  <si>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</si>
  <si>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</si>
  <si>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</si>
  <si>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</si>
  <si>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</si>
  <si>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</si>
  <si>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</si>
  <si>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</si>
  <si>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</si>
  <si>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</si>
  <si>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</si>
  <si>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</si>
  <si>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</si>
  <si>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</si>
  <si>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</si>
  <si>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</si>
  <si>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</si>
  <si>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</si>
  <si>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</si>
  <si>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</si>
  <si>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</si>
  <si>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</si>
  <si>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</si>
  <si>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</si>
  <si>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</si>
  <si>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</si>
  <si>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</si>
  <si>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</si>
  <si>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</si>
  <si>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</si>
  <si>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</si>
  <si>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</si>
  <si>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</si>
  <si>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</si>
  <si>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</si>
  <si>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</si>
  <si>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</si>
  <si>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</si>
  <si>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</si>
  <si>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</si>
  <si>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</si>
  <si>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</si>
  <si>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</si>
  <si>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</si>
  <si>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</si>
  <si>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</si>
  <si>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</si>
  <si>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</si>
  <si>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</si>
  <si>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</si>
  <si>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</si>
  <si>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</si>
  <si>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</si>
  <si>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</si>
  <si>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</si>
  <si>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</si>
  <si>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</si>
  <si>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</si>
  <si>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</si>
  <si>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</si>
  <si>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</si>
  <si>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</si>
  <si>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</si>
  <si>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</si>
  <si>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</si>
  <si>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</si>
  <si>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</si>
  <si>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</si>
  <si>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</si>
  <si>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</si>
  <si>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</si>
  <si>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</si>
  <si>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</si>
  <si>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</si>
  <si>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</si>
  <si>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</si>
  <si>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</si>
  <si>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</si>
  <si>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</si>
  <si>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</si>
  <si>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</si>
  <si>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</si>
  <si>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</si>
  <si>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</si>
  <si>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</si>
  <si>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</si>
  <si>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</si>
  <si>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</si>
  <si>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</si>
  <si>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</si>
  <si>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</si>
  <si>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</si>
  <si>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</si>
  <si>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</si>
  <si>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</si>
  <si>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</si>
  <si>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</si>
  <si>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</si>
  <si>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</si>
  <si>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</si>
  <si>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</si>
  <si>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</si>
  <si>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</si>
  <si>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</si>
  <si>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</si>
  <si>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</si>
  <si>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</si>
  <si>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</si>
  <si>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</si>
  <si>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</si>
  <si>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</si>
  <si>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</si>
  <si>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</si>
  <si>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</si>
  <si>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</si>
  <si>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</si>
  <si>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</si>
  <si>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</si>
  <si>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</si>
  <si>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</si>
  <si>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</si>
  <si>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</si>
  <si>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</si>
  <si>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</si>
  <si>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</si>
  <si>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</si>
  <si>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</si>
  <si>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</si>
  <si>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</si>
  <si>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</si>
  <si>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</si>
  <si>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</si>
  <si>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</si>
  <si>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</si>
  <si>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</si>
  <si>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</si>
  <si>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</si>
  <si>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</si>
  <si>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</si>
  <si>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</si>
  <si>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</si>
  <si>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</si>
  <si>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</si>
  <si>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</si>
  <si>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</si>
  <si>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</si>
  <si>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</si>
  <si>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</si>
  <si>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</si>
  <si>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</si>
  <si>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</si>
  <si>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</si>
  <si>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</si>
  <si>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</si>
  <si>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</si>
  <si>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</si>
  <si>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</si>
  <si>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</si>
  <si>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</si>
  <si>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</si>
  <si>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</si>
  <si>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</si>
  <si>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</si>
  <si>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</si>
  <si>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</si>
  <si>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</si>
  <si>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</si>
  <si>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</si>
  <si>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</si>
  <si>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</si>
  <si>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</si>
  <si>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</si>
  <si>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</si>
  <si>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</si>
  <si>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</si>
  <si>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</si>
  <si>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</si>
  <si>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</si>
  <si>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</si>
  <si>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</si>
  <si>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</si>
  <si>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</si>
  <si>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</si>
  <si>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</si>
  <si>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</si>
  <si>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</si>
  <si>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</si>
  <si>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</si>
  <si>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</si>
  <si>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</si>
  <si>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</si>
  <si>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</si>
  <si>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</si>
  <si>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</si>
  <si>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</si>
  <si>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</si>
  <si>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</si>
  <si>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</si>
  <si>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</si>
  <si>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</si>
  <si>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</si>
  <si>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</si>
  <si>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</si>
  <si>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</si>
  <si>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</si>
  <si>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</si>
  <si>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</si>
  <si>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</si>
  <si>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</si>
  <si>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</si>
  <si>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</si>
  <si>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</si>
  <si>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</si>
  <si>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</si>
  <si>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</si>
  <si>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</si>
  <si>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</si>
  <si>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</si>
  <si>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</si>
  <si>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</si>
  <si>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</si>
  <si>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</si>
  <si>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</si>
  <si>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</si>
  <si>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</si>
  <si>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</si>
  <si>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</si>
  <si>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</si>
  <si>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</si>
  <si>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</si>
  <si>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</si>
  <si>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</si>
  <si>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</si>
  <si>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</si>
  <si>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</si>
  <si>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</si>
  <si>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</si>
  <si>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</si>
  <si>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</si>
  <si>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</si>
  <si>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</si>
  <si>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</si>
  <si>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</si>
  <si>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</si>
  <si>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</si>
  <si>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</si>
  <si>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</si>
  <si>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</si>
  <si>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</si>
  <si>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</si>
  <si>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</si>
  <si>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</si>
  <si>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</si>
  <si>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</si>
  <si>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</si>
  <si>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</si>
  <si>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</si>
  <si>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</si>
  <si>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</si>
  <si>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</si>
  <si>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</si>
  <si>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</si>
  <si>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</si>
  <si>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</si>
  <si>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</si>
  <si>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</si>
  <si>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</si>
  <si>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</si>
  <si>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</si>
  <si>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</si>
  <si>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</si>
  <si>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</si>
  <si>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</si>
  <si>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</si>
  <si>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</si>
  <si>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</si>
  <si>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</si>
  <si>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</si>
  <si>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</si>
  <si>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</si>
  <si>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</si>
  <si>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</si>
  <si>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</si>
  <si>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</si>
  <si>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</si>
  <si>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</si>
  <si>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</si>
  <si>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</si>
  <si>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</si>
  <si>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</si>
  <si>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</si>
  <si>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</si>
  <si>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</si>
  <si>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</si>
  <si>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</si>
  <si>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</si>
  <si>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</si>
  <si>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</si>
  <si>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</si>
  <si>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</si>
  <si>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</si>
  <si>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</si>
  <si>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</si>
  <si>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</si>
  <si>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</si>
  <si>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</si>
  <si>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</si>
  <si>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</si>
  <si>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</si>
  <si>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</si>
  <si>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</si>
  <si>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</si>
  <si>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</si>
  <si>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</si>
  <si>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</si>
  <si>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</si>
  <si>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</si>
  <si>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</si>
  <si>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</si>
  <si>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</si>
  <si>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</si>
  <si>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</si>
  <si>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</si>
  <si>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</si>
  <si>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</si>
  <si>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</si>
  <si>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</si>
  <si>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</si>
  <si>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</si>
  <si>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</si>
  <si>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</si>
  <si>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</si>
  <si>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</si>
  <si>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</si>
  <si>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</si>
  <si>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</si>
  <si>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</si>
  <si>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</si>
  <si>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</si>
  <si>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</si>
  <si>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</si>
  <si>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</si>
  <si>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</si>
  <si>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</si>
  <si>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</si>
  <si>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</si>
  <si>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</si>
  <si>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</si>
  <si>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</si>
  <si>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</si>
  <si>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</si>
  <si>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</si>
  <si>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</si>
  <si>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</si>
  <si>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</si>
  <si>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</si>
  <si>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</si>
  <si>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</si>
  <si>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</si>
  <si>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</si>
  <si>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</si>
  <si>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</si>
  <si>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</si>
  <si>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</si>
  <si>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</si>
  <si>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</si>
  <si>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</si>
  <si>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</si>
  <si>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</si>
  <si>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</si>
  <si>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</si>
  <si>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</si>
  <si>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</si>
  <si>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</si>
  <si>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</si>
  <si>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</si>
  <si>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</si>
  <si>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</si>
  <si>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</si>
  <si>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</si>
  <si>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</si>
  <si>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</si>
  <si>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</si>
  <si>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</si>
  <si>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</si>
  <si>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</si>
  <si>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</si>
  <si>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</si>
  <si>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</si>
  <si>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</si>
  <si>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</si>
  <si>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</si>
  <si>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</si>
  <si>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</si>
  <si>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</si>
  <si>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</si>
  <si>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</si>
  <si>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</si>
  <si>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</si>
  <si>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</si>
  <si>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</si>
  <si>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</si>
  <si>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</si>
  <si>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</si>
  <si>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</si>
  <si>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</si>
  <si>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</si>
  <si>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</si>
  <si>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</si>
  <si>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</si>
  <si>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</si>
  <si>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</si>
  <si>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</si>
  <si>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</si>
  <si>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</si>
  <si>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</si>
  <si>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</si>
  <si>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</si>
  <si>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</si>
  <si>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</si>
  <si>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</si>
  <si>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</si>
  <si>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</si>
  <si>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</si>
  <si>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</si>
  <si>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</si>
  <si>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</si>
  <si>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</si>
  <si>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</si>
  <si>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</si>
  <si>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</si>
  <si>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</si>
  <si>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</si>
  <si>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</si>
  <si>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</si>
  <si>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</si>
  <si>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</si>
  <si>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</si>
  <si>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</si>
  <si>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</si>
  <si>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</si>
  <si>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</si>
  <si>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</si>
  <si>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</si>
  <si>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</si>
  <si>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</si>
  <si>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</si>
  <si>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</si>
  <si>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</si>
  <si>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</si>
  <si>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</si>
  <si>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</si>
  <si>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</si>
  <si>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</si>
  <si>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</si>
  <si>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</si>
  <si>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</si>
  <si>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</si>
  <si>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</si>
  <si>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</si>
  <si>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</si>
  <si>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</si>
  <si>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</si>
  <si>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</si>
  <si>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</si>
  <si>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</si>
  <si>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</si>
  <si>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</si>
  <si>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</si>
  <si>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</si>
  <si>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</si>
  <si>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</si>
  <si>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</si>
  <si>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</si>
  <si>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</si>
  <si>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</si>
  <si>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</si>
  <si>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</si>
  <si>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</si>
  <si>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</si>
  <si>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</si>
  <si>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</si>
  <si>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</si>
  <si>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</si>
  <si>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</si>
  <si>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</si>
  <si>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</si>
  <si>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</si>
  <si>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</si>
  <si>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</si>
  <si>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</si>
  <si>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</si>
  <si>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</si>
  <si>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</si>
  <si>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</si>
  <si>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</si>
  <si>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</si>
  <si>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</si>
  <si>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</si>
  <si>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</si>
  <si>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</si>
  <si>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</si>
  <si>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</si>
  <si>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</si>
  <si>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</si>
  <si>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</si>
  <si>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</si>
  <si>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</si>
  <si>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</si>
  <si>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</si>
  <si>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</si>
  <si>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</si>
  <si>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</si>
  <si>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</si>
  <si>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</si>
  <si>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</si>
  <si>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</si>
  <si>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</si>
  <si>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</si>
  <si>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</si>
  <si>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</si>
  <si>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</si>
  <si>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</si>
  <si>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</si>
  <si>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</si>
  <si>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</si>
  <si>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</si>
  <si>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</si>
  <si>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</si>
  <si>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</si>
  <si>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</si>
  <si>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</si>
  <si>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</si>
  <si>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</si>
  <si>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</si>
  <si>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</si>
  <si>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</si>
  <si>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</si>
  <si>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</si>
  <si>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</si>
  <si>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</si>
  <si>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</si>
  <si>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</si>
  <si>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</si>
  <si>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</si>
  <si>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</si>
  <si>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</si>
  <si>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</si>
  <si>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</si>
  <si>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</si>
  <si>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</si>
  <si>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</si>
  <si>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</si>
  <si>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</si>
  <si>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</si>
  <si>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</si>
  <si>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</si>
  <si>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</si>
  <si>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</si>
  <si>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</si>
  <si>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</si>
  <si>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</si>
  <si>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</si>
  <si>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</si>
  <si>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</si>
  <si>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</si>
  <si>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</si>
  <si>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</si>
  <si>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</si>
  <si>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</si>
  <si>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</si>
  <si>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</si>
  <si>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</si>
  <si>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</si>
  <si>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</si>
  <si>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</si>
  <si>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</si>
  <si>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</si>
  <si>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</si>
  <si>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</si>
  <si>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</si>
  <si>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</si>
  <si>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</si>
  <si>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</si>
  <si>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</si>
  <si>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</si>
  <si>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</si>
  <si>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</si>
  <si>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</si>
  <si>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</si>
  <si>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</si>
  <si>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</si>
  <si>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</si>
  <si>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</si>
  <si>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</si>
  <si>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</si>
  <si>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</si>
  <si>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</si>
  <si>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</si>
  <si>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</si>
  <si>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</si>
  <si>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</si>
  <si>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</si>
  <si>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</si>
  <si>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</si>
  <si>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</si>
  <si>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</si>
  <si>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</si>
  <si>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</si>
  <si>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</si>
  <si>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</si>
  <si>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</si>
  <si>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</si>
  <si>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</si>
  <si>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</si>
  <si>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</si>
  <si>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</si>
  <si>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</si>
  <si>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</si>
  <si>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</si>
  <si>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</si>
  <si>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</si>
  <si>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</si>
  <si>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</si>
  <si>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</si>
  <si>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</si>
  <si>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</si>
  <si>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</si>
  <si>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</si>
  <si>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</si>
  <si>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</si>
  <si>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</si>
  <si>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</si>
  <si>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</si>
  <si>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</si>
  <si>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</si>
  <si>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</si>
  <si>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</si>
  <si>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</si>
  <si>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</si>
  <si>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</si>
  <si>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</si>
  <si>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</si>
  <si>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</si>
  <si>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</si>
  <si>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</si>
  <si>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</si>
  <si>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</si>
  <si>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</si>
  <si>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</si>
  <si>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</si>
  <si>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</si>
  <si>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</si>
  <si>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</si>
  <si>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</si>
  <si>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</si>
  <si>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</si>
  <si>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</si>
  <si>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</si>
  <si>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</si>
  <si>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</si>
  <si>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</si>
  <si>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</si>
  <si>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</si>
  <si>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</si>
  <si>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</si>
  <si>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</si>
  <si>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</si>
  <si>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</si>
  <si>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</si>
  <si>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</si>
  <si>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</si>
  <si>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</si>
  <si>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</si>
  <si>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</si>
  <si>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</si>
  <si>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</si>
  <si>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</si>
  <si>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</si>
  <si>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</si>
  <si>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</si>
  <si>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</si>
  <si>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</si>
  <si>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</si>
  <si>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</si>
  <si>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</si>
  <si>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</si>
  <si>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</si>
  <si>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</si>
  <si>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</si>
  <si>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</si>
  <si>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</si>
  <si>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</si>
  <si>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</si>
  <si>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</si>
  <si>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</si>
  <si>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</si>
  <si>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</si>
  <si>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</si>
  <si>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</si>
  <si>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</si>
  <si>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</si>
  <si>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</si>
  <si>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</si>
  <si>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</si>
  <si>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</si>
  <si>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</si>
  <si>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</si>
  <si>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</si>
  <si>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</si>
  <si>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</si>
  <si>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</si>
  <si>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</si>
  <si>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</si>
  <si>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</si>
  <si>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</si>
  <si>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</si>
  <si>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</si>
  <si>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</si>
  <si>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</si>
  <si>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</si>
  <si>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</si>
  <si>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</si>
  <si>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</si>
  <si>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</si>
  <si>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</si>
  <si>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</si>
  <si>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</si>
  <si>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</si>
  <si>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</si>
  <si>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</si>
  <si>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</si>
  <si>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</si>
  <si>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</si>
  <si>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</si>
  <si>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</si>
  <si>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</si>
  <si>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</si>
  <si>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</si>
  <si>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</si>
  <si>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</si>
  <si>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</si>
  <si>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</si>
  <si>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</si>
  <si>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</si>
  <si>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</si>
  <si>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</si>
  <si>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</si>
  <si>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</si>
  <si>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</si>
  <si>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</si>
  <si>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</si>
  <si>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</si>
  <si>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</si>
  <si>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</si>
  <si>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</si>
  <si>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</si>
  <si>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</si>
  <si>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</si>
  <si>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</si>
  <si>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</si>
  <si>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</si>
  <si>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</si>
  <si>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</si>
  <si>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</si>
  <si>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</si>
  <si>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</si>
  <si>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</si>
  <si>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</si>
  <si>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</si>
  <si>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</si>
  <si>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</si>
  <si>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</si>
  <si>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</si>
  <si>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</si>
  <si>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</si>
  <si>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</si>
  <si>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</si>
  <si>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</si>
  <si>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</si>
  <si>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</si>
  <si>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</si>
  <si>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</si>
  <si>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</si>
  <si>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</si>
  <si>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</si>
  <si>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</si>
  <si>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</si>
  <si>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</si>
  <si>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</si>
  <si>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</si>
  <si>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</si>
  <si>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</si>
  <si>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</si>
  <si>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</si>
  <si>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</si>
  <si>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</si>
  <si>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</si>
  <si>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</si>
  <si>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</si>
  <si>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</si>
  <si>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</si>
  <si>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</si>
  <si>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</si>
  <si>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</si>
  <si>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</si>
  <si>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</si>
  <si>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</si>
  <si>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</si>
  <si>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</si>
  <si>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</si>
  <si>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</si>
  <si>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</si>
  <si>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</si>
  <si>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</si>
  <si>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</si>
  <si>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</si>
  <si>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</si>
  <si>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</si>
  <si>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</si>
  <si>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</si>
  <si>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</si>
  <si>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</si>
  <si>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</si>
  <si>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</si>
  <si>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</si>
  <si>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</si>
  <si>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</si>
  <si>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</si>
  <si>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</si>
  <si>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</si>
  <si>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</si>
  <si>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</si>
  <si>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</si>
  <si>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</si>
  <si>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</si>
  <si>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</si>
  <si>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</si>
  <si>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</si>
  <si>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</si>
  <si>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</si>
  <si>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</si>
  <si>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</si>
  <si>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</si>
  <si>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</si>
  <si>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</si>
  <si>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</si>
  <si>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</si>
  <si>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</si>
  <si>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</si>
  <si>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</si>
  <si>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</si>
  <si>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</si>
  <si>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</si>
  <si>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</si>
  <si>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</si>
  <si>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</si>
  <si>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</si>
  <si>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</si>
  <si>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</si>
  <si>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</si>
  <si>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</si>
  <si>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</si>
  <si>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</si>
  <si>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</si>
  <si>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</si>
  <si>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</si>
  <si>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</si>
  <si>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</si>
  <si>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</si>
  <si>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</si>
  <si>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</si>
  <si>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</si>
  <si>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</si>
  <si>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</si>
  <si>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</si>
  <si>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</si>
  <si>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</si>
  <si>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</si>
  <si>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</si>
  <si>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</si>
  <si>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</si>
  <si>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</si>
  <si>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</si>
  <si>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</si>
  <si>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</si>
  <si>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</si>
  <si>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</si>
  <si>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</si>
  <si>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</si>
  <si>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</si>
  <si>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</si>
  <si>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</si>
  <si>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</si>
  <si>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</si>
  <si>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</si>
  <si>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</si>
  <si>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</si>
  <si>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</si>
  <si>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</si>
  <si>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</si>
  <si>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</si>
  <si>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</si>
  <si>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</si>
  <si>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</si>
  <si>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</si>
  <si>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</si>
  <si>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</si>
  <si>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</si>
  <si>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</si>
  <si>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</si>
  <si>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</si>
  <si>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</si>
  <si>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</si>
  <si>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</si>
  <si>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</si>
  <si>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</si>
  <si>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</si>
  <si>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</si>
  <si>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</si>
  <si>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</si>
  <si>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</si>
  <si>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</si>
  <si>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</si>
  <si>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</si>
  <si>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</si>
  <si>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</si>
  <si>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</si>
  <si>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</si>
  <si>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</si>
  <si>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</si>
  <si>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</si>
  <si>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</si>
  <si>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</si>
  <si>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</si>
  <si>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</si>
  <si>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</si>
  <si>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</si>
  <si>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</si>
  <si>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</si>
  <si>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</si>
  <si>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</si>
  <si>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</si>
  <si>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</si>
  <si>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</si>
  <si>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</si>
  <si>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</si>
  <si>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</si>
  <si>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</si>
  <si>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</si>
  <si>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</si>
  <si>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</si>
  <si>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</si>
  <si>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</si>
  <si>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</si>
  <si>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</si>
  <si>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</si>
  <si>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</si>
  <si>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</si>
  <si>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</si>
  <si>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</si>
  <si>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</si>
  <si>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</si>
  <si>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</si>
  <si>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</si>
  <si>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</si>
  <si>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</si>
  <si>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</si>
  <si>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</si>
  <si>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</si>
  <si>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</si>
  <si>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</si>
  <si>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</si>
  <si>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</si>
  <si>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</si>
  <si>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</si>
  <si>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</si>
  <si>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</si>
  <si>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</si>
  <si>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</si>
  <si>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</si>
  <si>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</si>
  <si>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</si>
  <si>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</si>
  <si>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</si>
  <si>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</si>
  <si>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</si>
  <si>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</si>
  <si>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</si>
  <si>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</si>
  <si>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</si>
  <si>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</si>
  <si>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</si>
  <si>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</si>
  <si>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</si>
  <si>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</si>
  <si>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</si>
  <si>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</si>
  <si>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</si>
  <si>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</si>
  <si>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</si>
  <si>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</si>
  <si>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</si>
  <si>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</si>
  <si>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</si>
  <si>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</si>
  <si>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</si>
  <si>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</si>
  <si>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</si>
  <si>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</si>
  <si>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</si>
  <si>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</si>
  <si>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</si>
  <si>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</si>
  <si>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</si>
  <si>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</si>
  <si>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</si>
  <si>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</si>
  <si>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</si>
  <si>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</si>
  <si>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</si>
  <si>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</si>
  <si>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</si>
  <si>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</si>
  <si>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</si>
  <si>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</si>
  <si>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</si>
  <si>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</si>
  <si>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</si>
  <si>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</si>
  <si>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</si>
  <si>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</si>
  <si>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</si>
  <si>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</si>
  <si>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</si>
  <si>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</si>
  <si>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</si>
  <si>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</si>
  <si>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</si>
  <si>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</si>
  <si>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</si>
  <si>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</si>
  <si>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</si>
  <si>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</si>
  <si>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</si>
  <si>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</si>
  <si>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</si>
  <si>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</si>
  <si>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</si>
  <si>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</si>
  <si>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</si>
  <si>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</si>
  <si>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</si>
  <si>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</si>
  <si>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</si>
  <si>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</si>
  <si>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</si>
  <si>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</si>
  <si>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</si>
  <si>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</si>
  <si>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</si>
  <si>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</si>
  <si>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</si>
  <si>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</si>
  <si>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</si>
  <si>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</si>
  <si>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</si>
  <si>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</si>
  <si>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</si>
  <si>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</si>
  <si>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</si>
  <si>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</si>
  <si>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</si>
  <si>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</si>
  <si>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</si>
  <si>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</si>
  <si>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</si>
  <si>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</si>
  <si>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</si>
  <si>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</si>
  <si>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</si>
  <si>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</si>
  <si>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</si>
  <si>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</si>
  <si>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</si>
  <si>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</si>
  <si>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</si>
  <si>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</si>
  <si>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</si>
  <si>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</si>
  <si>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</si>
  <si>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</si>
  <si>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</si>
  <si>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</si>
  <si>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</si>
  <si>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</si>
  <si>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</si>
  <si>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</si>
  <si>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</si>
  <si>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</si>
  <si>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</si>
  <si>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</si>
  <si>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</si>
  <si>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</si>
  <si>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</si>
  <si>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</si>
  <si>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</si>
  <si>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</si>
  <si>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</si>
  <si>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</si>
  <si>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</si>
  <si>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</si>
  <si>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</si>
  <si>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</si>
  <si>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</si>
  <si>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</si>
  <si>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</si>
  <si>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</si>
  <si>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</si>
  <si>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</si>
  <si>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</si>
  <si>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</si>
  <si>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</si>
  <si>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</si>
  <si>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</si>
  <si>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</si>
  <si>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</si>
  <si>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</si>
  <si>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</si>
  <si>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</si>
  <si>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</si>
  <si>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</si>
  <si>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</si>
  <si>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</si>
  <si>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</si>
  <si>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</si>
  <si>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</si>
  <si>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</si>
  <si>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</si>
  <si>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</si>
  <si>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</si>
  <si>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</si>
  <si>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</si>
  <si>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</si>
  <si>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</si>
  <si>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</si>
  <si>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</si>
  <si>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</si>
  <si>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</si>
  <si>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</si>
  <si>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</si>
  <si>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</si>
  <si>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</si>
  <si>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</si>
  <si>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</si>
  <si>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</si>
  <si>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</si>
  <si>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</si>
  <si>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</si>
  <si>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</si>
  <si>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</si>
  <si>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</si>
  <si>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</si>
  <si>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</si>
  <si>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</si>
  <si>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</si>
  <si>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</si>
  <si>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</si>
  <si>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</si>
  <si>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</si>
  <si>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</si>
  <si>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</si>
  <si>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</si>
  <si>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</si>
  <si>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</si>
  <si>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</si>
  <si>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</si>
  <si>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</si>
  <si>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</si>
  <si>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</si>
  <si>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</si>
  <si>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</si>
  <si>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</si>
  <si>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</si>
  <si>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</si>
  <si>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</si>
  <si>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</si>
  <si>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</si>
  <si>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</si>
  <si>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</si>
  <si>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</si>
  <si>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</si>
  <si>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</si>
  <si>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</si>
  <si>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</si>
  <si>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</si>
  <si>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</si>
  <si>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</si>
  <si>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</si>
  <si>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</si>
  <si>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</si>
  <si>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</si>
  <si>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</si>
  <si>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</si>
  <si>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</si>
  <si>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</si>
  <si>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</si>
  <si>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</si>
  <si>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</si>
  <si>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</si>
  <si>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</si>
  <si>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</si>
  <si>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</si>
  <si>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</si>
  <si>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</si>
  <si>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</si>
  <si>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</si>
  <si>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</si>
  <si>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</si>
  <si>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</si>
  <si>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</si>
  <si>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</si>
  <si>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</si>
  <si>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</si>
  <si>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</si>
  <si>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</si>
  <si>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</si>
  <si>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</si>
  <si>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</si>
  <si>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</si>
  <si>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</si>
  <si>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</si>
  <si>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</si>
  <si>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</si>
  <si>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</si>
  <si>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</si>
  <si>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</si>
  <si>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</si>
  <si>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</si>
  <si>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</si>
  <si>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</si>
  <si>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</si>
  <si>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</si>
  <si>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</si>
  <si>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</si>
  <si>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</si>
  <si>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</si>
  <si>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</si>
  <si>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</si>
  <si>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</si>
  <si>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</si>
  <si>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</si>
  <si>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</si>
  <si>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</si>
  <si>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</si>
  <si>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</si>
  <si>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</si>
  <si>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</si>
  <si>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</si>
  <si>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</si>
  <si>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</si>
  <si>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</si>
  <si>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</si>
  <si>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</si>
  <si>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</si>
  <si>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</si>
  <si>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</si>
  <si>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</si>
  <si>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</si>
  <si>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</si>
  <si>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</si>
  <si>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</si>
  <si>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</si>
  <si>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</si>
  <si>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</si>
  <si>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</si>
  <si>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</si>
  <si>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</si>
  <si>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</si>
  <si>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</si>
  <si>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</si>
  <si>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</si>
  <si>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</si>
  <si>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</si>
  <si>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</si>
  <si>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</si>
  <si>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</si>
  <si>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</si>
  <si>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</si>
  <si>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</si>
  <si>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</si>
  <si>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</si>
  <si>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</si>
  <si>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</si>
  <si>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</si>
  <si>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</si>
  <si>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</si>
  <si>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</si>
  <si>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</si>
  <si>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</si>
  <si>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</si>
  <si>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</si>
  <si>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</si>
  <si>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</si>
  <si>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</si>
  <si>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</si>
  <si>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</si>
  <si>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</si>
  <si>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</si>
  <si>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</si>
  <si>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</si>
  <si>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</si>
  <si>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</si>
  <si>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</si>
  <si>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</si>
  <si>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</si>
  <si>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</si>
  <si>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</si>
  <si>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</si>
  <si>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</si>
  <si>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</si>
  <si>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</si>
  <si>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</si>
  <si>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</si>
  <si>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</si>
  <si>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</si>
  <si>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</si>
  <si>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</si>
  <si>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</si>
  <si>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</si>
  <si>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</si>
  <si>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</si>
  <si>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</si>
  <si>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</si>
  <si>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</si>
  <si>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</si>
  <si>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</si>
  <si>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</si>
  <si>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</si>
  <si>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</si>
  <si>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</si>
  <si>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</si>
  <si>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</si>
  <si>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</si>
  <si>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</si>
  <si>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</si>
  <si>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</si>
  <si>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</si>
  <si>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</si>
  <si>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</si>
  <si>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</si>
  <si>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</si>
  <si>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</si>
  <si>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</si>
  <si>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</si>
  <si>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</si>
  <si>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</si>
  <si>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</si>
  <si>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</si>
  <si>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</si>
  <si>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</si>
  <si>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</si>
  <si>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</si>
  <si>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</si>
  <si>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</si>
  <si>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</si>
  <si>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</si>
  <si>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</si>
  <si>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</si>
  <si>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</si>
  <si>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</si>
  <si>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</si>
  <si>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</si>
  <si>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</si>
  <si>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</si>
  <si>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</si>
  <si>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</si>
  <si>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</si>
  <si>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</si>
  <si>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</si>
  <si>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</si>
  <si>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</si>
  <si>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</si>
  <si>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</si>
  <si>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</si>
  <si>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</si>
  <si>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</si>
  <si>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</si>
  <si>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</si>
  <si>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</si>
  <si>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</si>
  <si>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</si>
  <si>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</si>
  <si>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</si>
  <si>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</si>
  <si>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</si>
  <si>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</si>
  <si>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</si>
  <si>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</si>
  <si>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</si>
  <si>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</si>
  <si>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</si>
  <si>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</si>
  <si>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</si>
  <si>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</si>
  <si>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</si>
  <si>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</si>
  <si>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</si>
  <si>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</si>
  <si>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</si>
  <si>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</si>
  <si>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</si>
  <si>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</si>
  <si>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</si>
  <si>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</si>
  <si>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</si>
  <si>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</si>
  <si>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</si>
  <si>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</si>
  <si>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</si>
  <si>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</si>
  <si>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</si>
  <si>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</si>
  <si>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</si>
  <si>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</si>
  <si>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</si>
  <si>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</si>
  <si>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</si>
  <si>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</si>
  <si>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</si>
  <si>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</si>
  <si>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</si>
  <si>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</si>
  <si>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</si>
  <si>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</si>
  <si>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</si>
  <si>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</si>
  <si>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</si>
  <si>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</si>
  <si>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</si>
  <si>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</si>
  <si>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</si>
  <si>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</si>
  <si>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</si>
  <si>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</si>
  <si>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</si>
  <si>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</si>
  <si>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</si>
  <si>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</si>
  <si>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</si>
  <si>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</si>
  <si>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</si>
  <si>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</si>
  <si>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</si>
  <si>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</si>
  <si>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</si>
  <si>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</si>
  <si>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</si>
  <si>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</si>
  <si>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</si>
  <si>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</si>
  <si>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</si>
  <si>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</si>
  <si>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</si>
  <si>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</si>
  <si>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</si>
  <si>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</si>
  <si>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</si>
  <si>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</si>
  <si>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</si>
  <si>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</si>
  <si>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</si>
  <si>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</si>
  <si>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</si>
  <si>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</si>
  <si>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</si>
  <si>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</si>
  <si>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</si>
  <si>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</si>
  <si>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</si>
  <si>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</si>
  <si>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</si>
  <si>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</si>
  <si>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</si>
  <si>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</si>
  <si>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</si>
  <si>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</si>
  <si>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</si>
  <si>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</si>
  <si>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</si>
  <si>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</si>
  <si>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</si>
  <si>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</si>
  <si>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</si>
  <si>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</si>
  <si>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</si>
  <si>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</si>
  <si>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</si>
  <si>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</si>
  <si>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</si>
  <si>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</si>
  <si>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</si>
  <si>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</si>
  <si>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</si>
  <si>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</si>
  <si>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</si>
  <si>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</si>
  <si>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</si>
  <si>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</si>
  <si>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</si>
  <si>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</si>
  <si>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</si>
  <si>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</si>
  <si>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</si>
  <si>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</si>
  <si>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</si>
  <si>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</si>
  <si>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</si>
  <si>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</si>
  <si>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</si>
  <si>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</si>
  <si>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</si>
  <si>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</si>
  <si>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</si>
  <si>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</si>
  <si>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</si>
  <si>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</si>
  <si>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</si>
  <si>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</si>
  <si>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</si>
  <si>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</si>
  <si>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</si>
  <si>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</si>
  <si>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</si>
  <si>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</si>
  <si>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</si>
  <si>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</si>
  <si>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</si>
  <si>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</si>
  <si>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</si>
  <si>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</si>
  <si>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</si>
  <si>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</si>
  <si>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</si>
  <si>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</si>
  <si>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</si>
  <si>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</si>
  <si>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</si>
  <si>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</si>
  <si>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</si>
  <si>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</si>
  <si>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</si>
  <si>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</si>
  <si>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</si>
  <si>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</si>
  <si>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</si>
  <si>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</si>
  <si>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</si>
  <si>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</si>
  <si>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</si>
  <si>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</si>
  <si>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</si>
  <si>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</si>
  <si>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</si>
  <si>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</si>
  <si>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</si>
  <si>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</si>
  <si>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</si>
  <si>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</si>
  <si>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</si>
  <si>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</si>
  <si>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</si>
  <si>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</si>
  <si>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</si>
  <si>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</si>
  <si>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</si>
  <si>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</si>
  <si>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</si>
  <si>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</si>
  <si>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</si>
  <si>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</si>
  <si>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</si>
  <si>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</si>
  <si>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</si>
  <si>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</si>
  <si>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</si>
  <si>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</si>
  <si>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</si>
  <si>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</si>
  <si>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</si>
  <si>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</si>
  <si>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</si>
  <si>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</si>
  <si>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</si>
  <si>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</si>
  <si>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</si>
  <si>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</si>
  <si>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</si>
  <si>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</si>
  <si>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</si>
  <si>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</si>
  <si>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</si>
  <si>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</si>
  <si>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</si>
  <si>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</si>
  <si>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</si>
  <si>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</si>
  <si>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</si>
  <si>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</si>
  <si>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</si>
  <si>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</si>
  <si>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</si>
  <si>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</si>
  <si>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</si>
  <si>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</si>
  <si>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</si>
  <si>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</si>
  <si>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</si>
  <si>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</si>
  <si>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</si>
  <si>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</si>
  <si>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</si>
  <si>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</si>
  <si>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</si>
  <si>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</si>
  <si>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</si>
  <si>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</si>
  <si>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</si>
  <si>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</si>
  <si>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</si>
  <si>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</si>
  <si>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</si>
  <si>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</si>
  <si>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</si>
  <si>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</si>
  <si>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</si>
  <si>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</si>
  <si>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</si>
  <si>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</si>
  <si>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</si>
  <si>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</si>
  <si>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</si>
  <si>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</si>
  <si>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</si>
  <si>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</si>
  <si>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</si>
  <si>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</si>
  <si>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</si>
  <si>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</si>
  <si>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</si>
  <si>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</si>
  <si>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</si>
  <si>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</si>
  <si>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</si>
  <si>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</si>
  <si>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</si>
  <si>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</si>
  <si>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</si>
  <si>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</si>
  <si>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</si>
  <si>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</si>
  <si>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</si>
  <si>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</si>
  <si>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</si>
  <si>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</si>
  <si>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</si>
  <si>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</si>
  <si>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</si>
  <si>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</si>
  <si>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</si>
  <si>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</si>
  <si>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</si>
  <si>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</si>
  <si>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</si>
  <si>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</si>
  <si>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</si>
  <si>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</si>
  <si>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</si>
  <si>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</si>
  <si>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</si>
  <si>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</si>
  <si>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</si>
  <si>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</si>
  <si>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</si>
  <si>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</si>
  <si>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</si>
  <si>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</si>
  <si>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</si>
  <si>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</si>
  <si>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</si>
  <si>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</si>
  <si>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</si>
  <si>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</si>
  <si>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</si>
  <si>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</si>
  <si>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</si>
  <si>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</si>
  <si>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</si>
  <si>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</si>
  <si>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</si>
  <si>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</si>
  <si>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</si>
  <si>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</si>
  <si>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</si>
  <si>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</si>
  <si>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</si>
  <si>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</si>
  <si>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</si>
  <si>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</si>
  <si>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</si>
  <si>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</si>
  <si>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</si>
  <si>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</si>
  <si>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</si>
  <si>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</si>
  <si>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</si>
  <si>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</si>
  <si>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</si>
  <si>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</si>
  <si>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</si>
  <si>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</si>
  <si>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</si>
  <si>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</si>
  <si>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</si>
  <si>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</si>
  <si>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</si>
  <si>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</si>
  <si>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</si>
  <si>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</si>
  <si>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</si>
  <si>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</si>
  <si>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</si>
  <si>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</si>
  <si>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</si>
  <si>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</si>
  <si>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</si>
  <si>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</si>
  <si>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</si>
  <si>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</si>
  <si>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</si>
  <si>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</si>
  <si>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</si>
  <si>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</si>
  <si>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</si>
  <si>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</si>
  <si>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</si>
  <si>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</si>
  <si>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</si>
  <si>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</si>
  <si>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</si>
  <si>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</si>
  <si>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</si>
  <si>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</si>
  <si>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</si>
  <si>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</si>
  <si>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</si>
  <si>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</si>
  <si>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</si>
  <si>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</si>
  <si>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</si>
  <si>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</si>
  <si>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</si>
  <si>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</si>
  <si>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</si>
  <si>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</si>
  <si>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</si>
  <si>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</si>
  <si>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</si>
  <si>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</si>
  <si>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</si>
  <si>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</si>
  <si>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</si>
  <si>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</si>
  <si>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</si>
  <si>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</si>
  <si>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</si>
  <si>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</si>
  <si>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</si>
  <si>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</si>
  <si>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</si>
  <si>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</si>
  <si>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</si>
  <si>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</si>
  <si>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</si>
  <si>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</si>
  <si>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</si>
  <si>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</si>
  <si>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</si>
  <si>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</si>
  <si>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</si>
  <si>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</si>
  <si>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</si>
  <si>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</si>
  <si>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</si>
  <si>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</si>
  <si>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</si>
  <si>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</si>
  <si>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</si>
  <si>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</si>
  <si>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</si>
  <si>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</si>
  <si>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</si>
  <si>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</si>
  <si>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</si>
  <si>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</si>
  <si>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</si>
  <si>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</si>
  <si>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</si>
  <si>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</si>
  <si>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</si>
  <si>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</si>
  <si>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</si>
  <si>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</si>
  <si>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</si>
  <si>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</si>
  <si>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</si>
  <si>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</si>
  <si>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</si>
  <si>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</si>
  <si>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</si>
  <si>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</si>
  <si>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</si>
  <si>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</si>
  <si>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</si>
  <si>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</si>
  <si>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</si>
  <si>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</si>
  <si>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</si>
  <si>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</si>
  <si>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</si>
  <si>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</si>
  <si>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</si>
  <si>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</si>
  <si>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</si>
  <si>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</si>
  <si>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</si>
  <si>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</si>
  <si>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</si>
  <si>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</si>
  <si>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</si>
  <si>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</si>
  <si>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</si>
  <si>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</si>
  <si>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</si>
  <si>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</si>
  <si>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</si>
  <si>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</si>
  <si>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</si>
  <si>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</si>
  <si>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</si>
  <si>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</si>
  <si>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</si>
  <si>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</si>
  <si>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</si>
  <si>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</si>
  <si>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</si>
  <si>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</si>
  <si>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</si>
  <si>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</si>
  <si>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</si>
  <si>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</si>
  <si>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</si>
  <si>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</si>
  <si>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</si>
  <si>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</si>
  <si>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</si>
  <si>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</si>
  <si>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</si>
  <si>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</si>
  <si>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</si>
  <si>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</si>
  <si>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</si>
  <si>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</si>
  <si>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</si>
  <si>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</si>
  <si>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</si>
  <si>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</si>
  <si>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</si>
  <si>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</si>
  <si>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</si>
  <si>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</si>
  <si>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</si>
  <si>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</si>
  <si>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</si>
  <si>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</si>
  <si>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</si>
  <si>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</si>
  <si>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</si>
  <si>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</si>
  <si>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</si>
  <si>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</si>
  <si>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</si>
  <si>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</si>
  <si>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</si>
  <si>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</si>
  <si>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</si>
  <si>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</si>
  <si>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</si>
  <si>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</si>
  <si>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</si>
  <si>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</si>
  <si>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</si>
  <si>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</si>
  <si>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</si>
  <si>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</si>
  <si>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</si>
  <si>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</si>
  <si>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</si>
  <si>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</si>
  <si>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</si>
  <si>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</si>
  <si>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</si>
  <si>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</si>
  <si>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</si>
  <si>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</si>
  <si>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</si>
  <si>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</si>
  <si>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</si>
  <si>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</si>
  <si>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</si>
  <si>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</si>
  <si>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</si>
  <si>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</si>
  <si>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</si>
  <si>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</si>
  <si>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</si>
  <si>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</si>
  <si>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</si>
  <si>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</si>
  <si>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</si>
  <si>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</si>
  <si>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</si>
  <si>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</si>
  <si>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</si>
  <si>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</si>
  <si>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</si>
  <si>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</si>
  <si>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</si>
  <si>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</si>
  <si>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</si>
  <si>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</si>
  <si>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</si>
  <si>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</si>
  <si>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</si>
  <si>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</si>
  <si>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</si>
  <si>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</si>
  <si>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</si>
  <si>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</si>
  <si>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</si>
  <si>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</si>
  <si>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</si>
  <si>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</si>
  <si>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</si>
  <si>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</si>
  <si>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</si>
  <si>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</si>
  <si>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</si>
  <si>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</si>
  <si>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</si>
  <si>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</si>
  <si>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</si>
  <si>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</si>
  <si>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</si>
  <si>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</si>
  <si>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</si>
  <si>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</si>
  <si>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</si>
  <si>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</si>
  <si>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</si>
  <si>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</si>
  <si>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</si>
  <si>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</si>
  <si>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</si>
  <si>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</si>
  <si>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</si>
  <si>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</si>
  <si>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</si>
  <si>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</si>
  <si>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</si>
  <si>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</si>
  <si>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</si>
  <si>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</si>
  <si>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</si>
  <si>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</si>
  <si>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</si>
  <si>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</si>
  <si>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</si>
  <si>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</si>
  <si>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</si>
  <si>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</si>
  <si>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</si>
  <si>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</si>
  <si>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</si>
  <si>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</si>
  <si>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</si>
  <si>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</si>
  <si>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</si>
  <si>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</si>
  <si>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</si>
  <si>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</si>
  <si>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</si>
  <si>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</si>
  <si>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</si>
  <si>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</si>
  <si>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</si>
  <si>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</si>
  <si>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</si>
  <si>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</si>
  <si>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</si>
  <si>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</si>
  <si>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</si>
  <si>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</si>
  <si>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</si>
  <si>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</si>
  <si>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</si>
  <si>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</si>
  <si>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</si>
  <si>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</si>
  <si>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</si>
  <si>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</si>
  <si>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</si>
  <si>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</si>
  <si>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</si>
  <si>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</si>
  <si>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</si>
  <si>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</si>
  <si>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</si>
  <si>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</si>
  <si>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</si>
  <si>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</si>
  <si>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</si>
  <si>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</si>
  <si>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</si>
  <si>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</si>
  <si>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</si>
  <si>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</si>
  <si>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</si>
  <si>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</si>
  <si>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</si>
  <si>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</si>
  <si>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</si>
  <si>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</si>
  <si>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</si>
  <si>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</si>
  <si>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</si>
  <si>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</si>
  <si>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</si>
  <si>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</si>
  <si>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</si>
  <si>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</si>
  <si>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</si>
  <si>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</si>
  <si>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</si>
  <si>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</si>
  <si>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</si>
  <si>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</si>
  <si>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</si>
  <si>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</si>
  <si>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</si>
  <si>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</si>
  <si>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</si>
  <si>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</si>
  <si>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</si>
  <si>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</si>
  <si>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</si>
  <si>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</si>
  <si>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</si>
  <si>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</si>
  <si>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</si>
  <si>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</si>
  <si>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</si>
  <si>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</si>
  <si>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</si>
  <si>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</si>
  <si>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</si>
  <si>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</si>
  <si>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</si>
  <si>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</si>
  <si>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</si>
  <si>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</si>
  <si>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</si>
  <si>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</si>
  <si>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</si>
  <si>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</si>
  <si>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</si>
  <si>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</si>
  <si>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</si>
  <si>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</si>
  <si>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</si>
  <si>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</si>
  <si>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</si>
  <si>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</si>
  <si>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</si>
  <si>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</si>
  <si>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</si>
  <si>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</si>
  <si>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</si>
  <si>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</si>
  <si>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</si>
  <si>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</si>
  <si>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</si>
  <si>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</si>
  <si>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</si>
  <si>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</si>
  <si>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</si>
  <si>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</si>
  <si>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</si>
  <si>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</si>
  <si>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</si>
  <si>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</si>
  <si>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</si>
  <si>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</si>
  <si>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</si>
  <si>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</si>
  <si>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</si>
  <si>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</si>
  <si>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</si>
  <si>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</si>
  <si>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</si>
  <si>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</si>
  <si>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</si>
  <si>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</si>
  <si>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</si>
  <si>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</si>
  <si>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</si>
  <si>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</si>
  <si>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</si>
  <si>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</si>
  <si>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</si>
  <si>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</si>
  <si>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</si>
  <si>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</si>
  <si>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</si>
  <si>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</si>
  <si>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</si>
  <si>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</si>
  <si>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</si>
  <si>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</si>
  <si>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</si>
  <si>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</si>
  <si>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</si>
  <si>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</si>
  <si>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</si>
  <si>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</si>
  <si>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</si>
  <si>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</si>
  <si>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</si>
  <si>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</si>
  <si>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</si>
  <si>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</si>
  <si>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</si>
  <si>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</si>
  <si>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</si>
  <si>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</si>
  <si>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</si>
  <si>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</si>
  <si>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</si>
  <si>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</si>
  <si>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</si>
  <si>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</si>
  <si>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</si>
  <si>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</si>
  <si>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</si>
  <si>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</si>
  <si>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</si>
  <si>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</si>
  <si>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</si>
  <si>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</si>
  <si>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</si>
  <si>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</si>
  <si>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</si>
  <si>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</si>
  <si>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</si>
  <si>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</si>
  <si>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</si>
  <si>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</si>
  <si>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</si>
  <si>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</si>
  <si>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</si>
  <si>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</si>
  <si>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</si>
  <si>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</si>
  <si>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</si>
  <si>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</si>
  <si>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</si>
  <si>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</si>
  <si>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</si>
  <si>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</si>
  <si>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</si>
  <si>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</si>
  <si>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</si>
  <si>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</si>
  <si>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</si>
  <si>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</si>
  <si>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</si>
  <si>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</si>
  <si>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</si>
  <si>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</si>
  <si>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</si>
  <si>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</si>
  <si>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</si>
  <si>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</si>
  <si>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</si>
  <si>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</si>
  <si>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</si>
  <si>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</si>
  <si>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</si>
  <si>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</si>
  <si>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</si>
  <si>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</si>
  <si>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</si>
  <si>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</si>
  <si>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</si>
  <si>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</si>
  <si>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</si>
  <si>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</si>
  <si>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</si>
  <si>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</si>
  <si>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</si>
  <si>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</si>
  <si>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</si>
  <si>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</si>
  <si>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</si>
  <si>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</si>
  <si>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</si>
  <si>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</si>
  <si>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</si>
  <si>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</si>
  <si>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</si>
  <si>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</si>
  <si>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</si>
  <si>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</si>
  <si>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</si>
  <si>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</si>
  <si>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</si>
  <si>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</si>
  <si>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</si>
  <si>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</si>
  <si>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</si>
  <si>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</si>
  <si>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</si>
  <si>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</si>
  <si>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</si>
  <si>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</si>
  <si>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</si>
  <si>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</si>
  <si>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</si>
  <si>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</si>
  <si>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</si>
  <si>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</si>
  <si>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</si>
  <si>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</si>
  <si>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</si>
  <si>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</si>
  <si>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</si>
  <si>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</si>
  <si>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</si>
  <si>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</si>
  <si>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</si>
  <si>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</si>
  <si>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</si>
  <si>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</si>
  <si>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</si>
  <si>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</si>
  <si>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</si>
  <si>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</si>
  <si>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</si>
  <si>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</si>
  <si>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</si>
  <si>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</si>
  <si>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</si>
  <si>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</si>
  <si>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</si>
  <si>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</si>
  <si>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</si>
  <si>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</si>
  <si>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</si>
  <si>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</si>
  <si>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</si>
  <si>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</si>
  <si>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</si>
  <si>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</si>
  <si>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</si>
  <si>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</si>
  <si>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</si>
  <si>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</si>
  <si>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</si>
  <si>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</si>
  <si>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</si>
  <si>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</si>
  <si>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</si>
  <si>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</si>
  <si>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</si>
  <si>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</si>
  <si>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</si>
  <si>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</si>
  <si>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</si>
  <si>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</si>
  <si>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</si>
  <si>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</si>
  <si>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</si>
  <si>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</si>
  <si>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</si>
  <si>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</si>
  <si>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</si>
  <si>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</si>
  <si>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</si>
  <si>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</si>
  <si>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</si>
  <si>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</si>
  <si>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</si>
  <si>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</si>
  <si>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</si>
  <si>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</si>
  <si>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</si>
  <si>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</si>
  <si>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</si>
  <si>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</si>
  <si>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</si>
  <si>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</si>
  <si>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</si>
  <si>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</si>
  <si>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</si>
  <si>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</si>
  <si>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</si>
  <si>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</si>
  <si>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</si>
  <si>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</si>
  <si>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</si>
  <si>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</si>
  <si>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</si>
  <si>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</si>
  <si>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</si>
  <si>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</si>
  <si>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</si>
  <si>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</si>
  <si>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</si>
  <si>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</si>
  <si>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</si>
  <si>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</si>
  <si>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</si>
  <si>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</si>
  <si>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</si>
  <si>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</si>
  <si>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</si>
  <si>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</si>
  <si>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</si>
  <si>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</si>
  <si>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</si>
  <si>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</si>
  <si>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</si>
  <si>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</si>
  <si>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</si>
  <si>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</si>
  <si>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</si>
  <si>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</si>
  <si>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</si>
  <si>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</si>
  <si>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</si>
  <si>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</si>
  <si>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</si>
  <si>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</si>
  <si>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</si>
  <si>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</si>
  <si>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</si>
  <si>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</si>
  <si>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</si>
  <si>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</si>
  <si>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</si>
  <si>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</si>
  <si>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</si>
  <si>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</si>
  <si>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</si>
  <si>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</si>
  <si>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</si>
  <si>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</si>
  <si>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</si>
  <si>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</si>
  <si>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</si>
  <si>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</si>
  <si>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</si>
  <si>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</si>
  <si>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</si>
  <si>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</si>
  <si>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</si>
  <si>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</si>
  <si>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</si>
  <si>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</si>
  <si>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</si>
  <si>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</si>
  <si>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</si>
  <si>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</si>
  <si>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</si>
  <si>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</si>
  <si>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</si>
  <si>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</si>
  <si>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</si>
  <si>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</si>
  <si>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</si>
  <si>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</si>
  <si>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</si>
  <si>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</si>
  <si>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</si>
  <si>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</si>
  <si>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</si>
  <si>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</si>
  <si>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</si>
  <si>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</si>
  <si>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</si>
  <si>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</si>
  <si>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</si>
  <si>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</si>
  <si>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</si>
  <si>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</si>
  <si>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</si>
  <si>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</si>
  <si>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</si>
  <si>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</si>
  <si>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</si>
  <si>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</si>
  <si>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</si>
  <si>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</si>
  <si>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</si>
  <si>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</si>
  <si>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</si>
  <si>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</si>
  <si>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</si>
  <si>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</si>
  <si>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</si>
  <si>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</si>
  <si>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</si>
  <si>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</si>
  <si>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</si>
  <si>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</si>
  <si>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</si>
  <si>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</si>
  <si>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</si>
  <si>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</si>
  <si>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</si>
  <si>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</si>
  <si>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</si>
  <si>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</si>
  <si>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</si>
  <si>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</si>
  <si>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</si>
  <si>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</si>
  <si>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</si>
  <si>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</si>
  <si>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</si>
  <si>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</si>
  <si>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</si>
  <si>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</si>
  <si>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</si>
  <si>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</si>
  <si>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</si>
  <si>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</si>
  <si>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</si>
  <si>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</si>
  <si>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</si>
  <si>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</si>
  <si>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</si>
  <si>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</si>
  <si>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</si>
  <si>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</si>
  <si>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</si>
  <si>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</si>
  <si>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</si>
  <si>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</si>
  <si>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</si>
  <si>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</si>
  <si>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</si>
  <si>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</si>
  <si>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</si>
  <si>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</si>
  <si>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</si>
  <si>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</si>
  <si>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</si>
  <si>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</si>
  <si>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</si>
  <si>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</si>
  <si>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</si>
  <si>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</si>
  <si>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</si>
  <si>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</si>
  <si>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</si>
  <si>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</si>
  <si>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</si>
  <si>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</si>
  <si>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</si>
  <si>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</si>
  <si>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</si>
  <si>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</si>
  <si>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</si>
  <si>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</si>
  <si>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</si>
  <si>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</si>
  <si>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</si>
  <si>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</si>
  <si>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</si>
  <si>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</si>
  <si>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</si>
  <si>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</si>
  <si>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</si>
  <si>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</si>
  <si>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</si>
  <si>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</si>
  <si>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</si>
  <si>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</si>
  <si>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</si>
  <si>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</si>
  <si>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</si>
  <si>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</si>
  <si>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</si>
  <si>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</si>
  <si>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</si>
  <si>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</si>
  <si>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</si>
  <si>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</si>
  <si>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</si>
  <si>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</si>
  <si>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</si>
  <si>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</si>
  <si>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</si>
  <si>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</si>
  <si>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</si>
  <si>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</si>
  <si>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</si>
  <si>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</si>
  <si>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</si>
  <si>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</si>
  <si>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</si>
  <si>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</si>
  <si>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</si>
  <si>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</si>
  <si>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</si>
  <si>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</si>
  <si>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</si>
  <si>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</si>
  <si>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</si>
  <si>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</si>
  <si>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</si>
  <si>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</si>
  <si>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</si>
  <si>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</si>
  <si>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</si>
  <si>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</si>
  <si>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</si>
  <si>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</si>
  <si>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</si>
  <si>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</si>
  <si>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</si>
  <si>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</si>
  <si>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</si>
  <si>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</si>
  <si>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</si>
  <si>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</si>
  <si>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</si>
  <si>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</si>
  <si>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</si>
  <si>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</si>
  <si>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</si>
  <si>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</si>
  <si>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</si>
  <si>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</si>
  <si>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</si>
  <si>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</si>
  <si>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</si>
  <si>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</si>
  <si>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</si>
  <si>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</si>
  <si>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</si>
  <si>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</si>
  <si>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</si>
  <si>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</si>
  <si>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</si>
  <si>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</si>
  <si>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</si>
  <si>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</si>
  <si>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</si>
  <si>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</si>
  <si>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</si>
  <si>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</si>
  <si>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</si>
  <si>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</si>
  <si>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</si>
  <si>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</si>
  <si>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</si>
  <si>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</si>
  <si>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</si>
  <si>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</si>
  <si>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</si>
  <si>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</si>
  <si>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</si>
  <si>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</si>
  <si>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</si>
  <si>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</si>
  <si>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</si>
  <si>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</si>
  <si>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</si>
  <si>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</si>
  <si>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</si>
  <si>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</si>
  <si>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</si>
  <si>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</si>
  <si>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</si>
  <si>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</si>
  <si>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</si>
  <si>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</si>
  <si>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</si>
  <si>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</si>
  <si>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</si>
  <si>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</si>
  <si>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</si>
  <si>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</si>
  <si>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</si>
  <si>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</si>
  <si>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</si>
  <si>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</si>
  <si>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</si>
  <si>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</si>
  <si>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</si>
  <si>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</si>
  <si>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</si>
  <si>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</si>
  <si>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</si>
  <si>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</si>
  <si>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</si>
  <si>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</si>
  <si>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</si>
  <si>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</si>
  <si>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</si>
  <si>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</si>
  <si>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</si>
  <si>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</si>
  <si>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</si>
  <si>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</si>
  <si>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</si>
  <si>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</si>
  <si>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</si>
  <si>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</si>
  <si>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</si>
  <si>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</si>
  <si>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</si>
  <si>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</si>
  <si>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</si>
  <si>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</si>
  <si>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</si>
  <si>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</si>
  <si>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</si>
  <si>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</si>
  <si>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</si>
  <si>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</si>
  <si>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</si>
  <si>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</si>
  <si>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</si>
  <si>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</si>
  <si>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</si>
  <si>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</si>
  <si>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</si>
  <si>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</si>
  <si>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</si>
  <si>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</si>
  <si>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</si>
  <si>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</si>
  <si>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</si>
  <si>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</si>
  <si>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</si>
  <si>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</si>
  <si>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</si>
  <si>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</si>
  <si>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</si>
  <si>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</si>
  <si>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</si>
  <si>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</si>
  <si>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</si>
  <si>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</si>
  <si>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</si>
  <si>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</si>
  <si>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</si>
  <si>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</si>
  <si>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</si>
  <si>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</si>
  <si>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</si>
  <si>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</si>
  <si>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</si>
  <si>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</si>
  <si>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</si>
  <si>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</si>
  <si>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</si>
  <si>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</si>
  <si>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</si>
  <si>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</si>
  <si>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</si>
  <si>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</si>
  <si>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</si>
  <si>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</si>
  <si>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</si>
  <si>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</si>
  <si>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</si>
  <si>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</si>
  <si>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</si>
  <si>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</si>
  <si>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</si>
  <si>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</si>
  <si>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</si>
  <si>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</si>
  <si>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</si>
  <si>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</si>
  <si>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</si>
  <si>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</si>
  <si>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</si>
  <si>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</si>
  <si>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</si>
  <si>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</si>
  <si>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</si>
  <si>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</si>
  <si>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</si>
  <si>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</si>
  <si>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</si>
  <si>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</si>
  <si>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</si>
  <si>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</si>
  <si>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</si>
  <si>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</si>
  <si>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</si>
  <si>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</si>
  <si>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</si>
  <si>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</si>
  <si>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</si>
  <si>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</si>
  <si>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</si>
  <si>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</si>
  <si>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</si>
  <si>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</si>
  <si>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</si>
  <si>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</si>
  <si>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</si>
  <si>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</si>
  <si>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</si>
  <si>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</si>
  <si>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</si>
  <si>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</si>
  <si>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</si>
  <si>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</si>
  <si>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</si>
  <si>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</si>
  <si>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</si>
  <si>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</si>
  <si>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</si>
  <si>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</si>
  <si>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</si>
  <si>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</si>
  <si>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</si>
  <si>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</si>
  <si>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</si>
  <si>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</si>
  <si>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</si>
  <si>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</si>
  <si>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</si>
  <si>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</si>
  <si>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</si>
  <si>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</si>
  <si>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</si>
  <si>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</si>
  <si>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</si>
  <si>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</si>
  <si>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</si>
  <si>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</si>
  <si>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</si>
  <si>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</si>
  <si>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</si>
  <si>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</si>
  <si>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</si>
  <si>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</si>
  <si>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</si>
  <si>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</si>
  <si>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</si>
  <si>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</si>
  <si>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</si>
  <si>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</si>
  <si>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</si>
  <si>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</si>
  <si>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</si>
  <si>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</si>
  <si>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</si>
  <si>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</si>
  <si>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</si>
  <si>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</si>
  <si>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</si>
  <si>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</si>
  <si>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</si>
  <si>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</si>
  <si>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</si>
  <si>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</si>
  <si>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</si>
  <si>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</si>
  <si>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</si>
  <si>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</si>
  <si>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</si>
  <si>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</si>
  <si>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</si>
  <si>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</si>
  <si>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</si>
  <si>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</si>
  <si>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</si>
  <si>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</si>
  <si>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</si>
  <si>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</si>
  <si>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</si>
  <si>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</si>
  <si>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</si>
  <si>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</si>
  <si>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</si>
  <si>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</si>
  <si>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</si>
  <si>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</si>
  <si>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</si>
  <si>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</si>
  <si>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</si>
  <si>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</si>
  <si>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</si>
  <si>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</si>
  <si>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</si>
  <si>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</si>
  <si>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</si>
  <si>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</si>
  <si>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</si>
  <si>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</si>
  <si>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</si>
  <si>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</si>
  <si>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</si>
  <si>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</si>
  <si>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</si>
  <si>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</si>
  <si>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</si>
  <si>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</si>
  <si>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</si>
  <si>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</si>
  <si>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</si>
  <si>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</si>
  <si>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</si>
  <si>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</si>
  <si>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</si>
  <si>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</si>
  <si>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</si>
  <si>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</si>
  <si>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</si>
  <si>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</si>
  <si>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</si>
  <si>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</si>
  <si>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</si>
  <si>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</si>
  <si>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</si>
  <si>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</si>
  <si>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</si>
  <si>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</si>
  <si>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</si>
  <si>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</si>
  <si>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</si>
  <si>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</si>
  <si>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</si>
  <si>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</si>
  <si>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</si>
  <si>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</si>
  <si>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</si>
  <si>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</si>
  <si>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</si>
  <si>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</si>
  <si>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</si>
  <si>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</si>
  <si>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</si>
  <si>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</si>
  <si>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</si>
  <si>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</si>
  <si>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</si>
  <si>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</si>
  <si>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</si>
  <si>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</si>
  <si>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</si>
  <si>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</si>
  <si>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</si>
  <si>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</si>
  <si>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</si>
  <si>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</si>
  <si>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</si>
  <si>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</si>
  <si>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</si>
  <si>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</si>
  <si>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</si>
  <si>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</si>
  <si>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</si>
  <si>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</si>
  <si>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</si>
  <si>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</si>
  <si>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</si>
  <si>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</si>
  <si>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</si>
  <si>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</si>
  <si>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</si>
  <si>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</si>
  <si>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</si>
  <si>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</si>
  <si>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</si>
  <si>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</si>
  <si>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</si>
  <si>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</si>
  <si>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</si>
  <si>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</si>
  <si>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</si>
  <si>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</si>
  <si>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</si>
  <si>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</si>
  <si>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</si>
  <si>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</si>
  <si>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</si>
  <si>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</si>
  <si>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</si>
  <si>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</si>
  <si>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</si>
  <si>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</si>
  <si>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</si>
  <si>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</si>
  <si>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</si>
  <si>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</si>
  <si>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</si>
  <si>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</si>
  <si>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</si>
  <si>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</si>
  <si>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</si>
  <si>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</si>
  <si>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</si>
  <si>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</si>
  <si>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</si>
  <si>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</si>
  <si>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</si>
  <si>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</si>
  <si>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</si>
  <si>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</si>
  <si>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</si>
  <si>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</si>
  <si>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</si>
  <si>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</si>
  <si>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</si>
  <si>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</si>
  <si>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</si>
  <si>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</si>
  <si>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</si>
  <si>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</si>
  <si>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</si>
  <si>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</si>
  <si>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</si>
  <si>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</si>
  <si>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</si>
  <si>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</si>
  <si>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</si>
  <si>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</si>
  <si>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</si>
  <si>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</si>
  <si>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</si>
  <si>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</si>
  <si>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</si>
  <si>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</si>
  <si>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</si>
  <si>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</si>
  <si>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</si>
  <si>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</si>
  <si>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</si>
  <si>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</si>
  <si>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</si>
  <si>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</si>
  <si>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</si>
  <si>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</si>
  <si>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</si>
  <si>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</si>
  <si>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</si>
  <si>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</si>
  <si>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</si>
  <si>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</si>
  <si>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</si>
  <si>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</si>
  <si>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</si>
  <si>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</si>
  <si>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</si>
  <si>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</si>
  <si>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</si>
  <si>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</si>
  <si>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</si>
  <si>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</si>
  <si>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</si>
  <si>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</si>
  <si>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</si>
  <si>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</si>
  <si>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</si>
  <si>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</si>
  <si>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</si>
  <si>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</si>
  <si>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</si>
  <si>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</si>
  <si>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</si>
  <si>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</si>
  <si>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</si>
  <si>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</si>
  <si>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</si>
  <si>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</si>
  <si>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</si>
  <si>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</si>
  <si>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</si>
  <si>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</si>
  <si>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</si>
  <si>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</si>
  <si>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</si>
  <si>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</si>
  <si>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</si>
  <si>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</si>
  <si>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</si>
  <si>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</si>
  <si>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</si>
  <si>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</si>
  <si>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</si>
  <si>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</si>
  <si>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</si>
  <si>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</si>
  <si>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</si>
  <si>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</si>
  <si>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</si>
  <si>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</si>
  <si>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</si>
  <si>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</si>
  <si>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</si>
  <si>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</si>
  <si>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</si>
  <si>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</si>
  <si>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</si>
  <si>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</si>
  <si>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</si>
  <si>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</si>
  <si>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</si>
  <si>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</si>
  <si>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</si>
  <si>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</si>
  <si>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</si>
  <si>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</si>
  <si>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</si>
  <si>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</si>
  <si>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</si>
  <si>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</si>
  <si>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</si>
  <si>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</si>
  <si>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</si>
  <si>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</si>
  <si>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</si>
  <si>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</si>
  <si>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</si>
  <si>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</si>
  <si>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</si>
  <si>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</si>
  <si>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</si>
  <si>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</si>
  <si>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</si>
  <si>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</si>
  <si>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</si>
  <si>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</si>
  <si>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</si>
  <si>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</si>
  <si>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</si>
  <si>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</si>
  <si>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</si>
  <si>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</si>
  <si>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</si>
  <si>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</si>
  <si>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</si>
  <si>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</si>
  <si>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</si>
  <si>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</si>
  <si>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</si>
  <si>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</si>
  <si>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</si>
  <si>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</si>
  <si>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</si>
  <si>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</si>
  <si>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</si>
  <si>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</si>
  <si>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</si>
  <si>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</si>
  <si>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</si>
  <si>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</si>
  <si>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</si>
  <si>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</si>
  <si>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</si>
  <si>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</si>
  <si>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</si>
  <si>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</si>
  <si>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</si>
  <si>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</si>
  <si>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</si>
  <si>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</si>
  <si>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</si>
  <si>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</si>
  <si>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</si>
  <si>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</si>
  <si>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</si>
  <si>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</si>
  <si>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</si>
  <si>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</si>
  <si>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</si>
  <si>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</si>
  <si>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</si>
  <si>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</si>
  <si>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</si>
  <si>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</si>
  <si>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</si>
  <si>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</si>
  <si>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</si>
  <si>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</si>
  <si>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</si>
  <si>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</si>
  <si>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</si>
  <si>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</si>
  <si>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</si>
  <si>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</si>
  <si>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</si>
  <si>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</si>
  <si>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</si>
  <si>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</si>
  <si>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</si>
  <si>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</si>
  <si>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</si>
  <si>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</si>
  <si>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</si>
  <si>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</si>
  <si>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</si>
  <si>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</si>
  <si>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</si>
  <si>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</si>
  <si>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</si>
  <si>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</si>
  <si>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</si>
  <si>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</si>
  <si>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</si>
  <si>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</si>
  <si>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</si>
  <si>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</si>
  <si>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</si>
  <si>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</si>
  <si>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</si>
  <si>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</si>
  <si>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</si>
  <si>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</si>
  <si>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</si>
  <si>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</si>
  <si>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</si>
  <si>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</si>
  <si>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</si>
  <si>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</si>
  <si>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</si>
  <si>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</si>
  <si>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</si>
  <si>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</si>
  <si>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</si>
  <si>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</si>
  <si>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</si>
  <si>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</si>
  <si>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</si>
  <si>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</si>
  <si>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</si>
  <si>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</si>
  <si>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</si>
  <si>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</si>
  <si>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</si>
  <si>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</si>
  <si>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</si>
  <si>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</si>
  <si>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</si>
  <si>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</si>
  <si>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</si>
  <si>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</si>
  <si>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</si>
  <si>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</si>
  <si>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</si>
  <si>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</si>
  <si>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</si>
  <si>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</si>
  <si>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</si>
  <si>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</si>
  <si>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</si>
  <si>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</si>
  <si>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</si>
  <si>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</si>
  <si>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</si>
  <si>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</si>
  <si>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</si>
  <si>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</si>
  <si>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</si>
  <si>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</si>
  <si>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</si>
  <si>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</si>
  <si>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</si>
  <si>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</si>
  <si>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</si>
  <si>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</si>
  <si>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</si>
  <si>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</si>
  <si>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</si>
  <si>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</si>
  <si>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</si>
  <si>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</si>
  <si>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</si>
  <si>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</si>
  <si>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</si>
  <si>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</si>
  <si>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</si>
  <si>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</si>
  <si>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</si>
  <si>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</si>
  <si>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</si>
  <si>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</si>
  <si>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</si>
  <si>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</si>
  <si>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</si>
  <si>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</si>
  <si>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</si>
  <si>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</si>
  <si>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</si>
  <si>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</si>
  <si>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</si>
  <si>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</si>
  <si>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</si>
  <si>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</si>
  <si>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</si>
  <si>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</si>
  <si>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</si>
  <si>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</si>
  <si>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</si>
  <si>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</si>
  <si>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</si>
  <si>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</si>
  <si>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</si>
  <si>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</si>
  <si>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</si>
  <si>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</si>
  <si>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</si>
  <si>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</si>
  <si>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</si>
  <si>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</si>
  <si>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</si>
  <si>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</si>
  <si>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</si>
  <si>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</si>
  <si>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</si>
  <si>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</si>
  <si>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</si>
  <si>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</si>
  <si>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</si>
  <si>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</si>
  <si>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</si>
  <si>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</si>
  <si>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</si>
  <si>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</si>
  <si>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</si>
  <si>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</si>
  <si>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</si>
  <si>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</si>
  <si>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</si>
  <si>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</si>
  <si>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</si>
  <si>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</si>
  <si>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</si>
  <si>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</si>
  <si>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</si>
  <si>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</si>
  <si>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</si>
  <si>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</si>
  <si>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</si>
  <si>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</si>
  <si>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</si>
  <si>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</si>
  <si>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</si>
  <si>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</si>
  <si>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</si>
  <si>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</si>
  <si>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</si>
  <si>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</si>
  <si>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</si>
  <si>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</si>
  <si>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</si>
  <si>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</si>
  <si>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</si>
  <si>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</si>
  <si>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</si>
  <si>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</si>
  <si>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</si>
  <si>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</si>
  <si>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</si>
  <si>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</si>
  <si>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</si>
  <si>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</si>
  <si>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</si>
  <si>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</si>
  <si>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</si>
  <si>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</si>
  <si>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</si>
  <si>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</si>
  <si>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</si>
  <si>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</si>
  <si>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</si>
  <si>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</si>
  <si>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</si>
  <si>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</si>
  <si>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</si>
  <si>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</si>
  <si>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</si>
  <si>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</si>
  <si>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</si>
  <si>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</si>
  <si>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</si>
  <si>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</si>
  <si>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</si>
  <si>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</si>
  <si>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</si>
  <si>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</si>
  <si>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</si>
  <si>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</si>
  <si>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</si>
  <si>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</si>
  <si>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</si>
  <si>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</si>
  <si>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</si>
  <si>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</si>
  <si>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</si>
  <si>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</si>
  <si>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</si>
  <si>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</si>
  <si>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</si>
  <si>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</si>
  <si>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</si>
  <si>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</si>
  <si>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</si>
  <si>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</si>
  <si>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</si>
  <si>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</si>
  <si>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</si>
  <si>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</si>
  <si>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</si>
  <si>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</si>
  <si>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</si>
  <si>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</si>
  <si>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</si>
  <si>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</si>
  <si>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</si>
  <si>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</si>
  <si>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</si>
  <si>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</si>
  <si>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</si>
  <si>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</si>
  <si>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</si>
  <si>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</si>
  <si>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</si>
  <si>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</si>
  <si>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</si>
  <si>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</si>
  <si>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</si>
  <si>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</si>
  <si>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</si>
  <si>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</si>
  <si>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</si>
  <si>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</si>
  <si>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</si>
  <si>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</si>
  <si>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</si>
  <si>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</si>
  <si>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</si>
  <si>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</si>
  <si>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</si>
  <si>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</si>
  <si>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</si>
  <si>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</si>
  <si>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</si>
  <si>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</si>
  <si>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</si>
  <si>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</si>
  <si>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</si>
  <si>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</si>
  <si>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</si>
  <si>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</si>
  <si>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</si>
  <si>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</si>
  <si>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</si>
  <si>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</si>
  <si>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</si>
  <si>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</si>
  <si>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</si>
  <si>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</si>
  <si>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</si>
  <si>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</si>
  <si>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</si>
  <si>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</si>
  <si>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</si>
  <si>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</si>
  <si>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</si>
  <si>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</si>
  <si>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</si>
  <si>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</si>
  <si>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</si>
  <si>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</si>
  <si>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</si>
  <si>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</si>
  <si>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</si>
  <si>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</si>
  <si>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</si>
  <si>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</si>
  <si>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</si>
  <si>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</si>
  <si>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</si>
  <si>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</si>
  <si>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</si>
  <si>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</si>
  <si>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</si>
  <si>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</si>
  <si>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</si>
  <si>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</si>
  <si>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</si>
  <si>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</si>
  <si>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</si>
  <si>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</si>
  <si>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</si>
  <si>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</si>
  <si>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</si>
  <si>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</si>
  <si>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</si>
  <si>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</si>
  <si>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</si>
  <si>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</si>
  <si>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</si>
  <si>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</si>
  <si>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</si>
  <si>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</si>
  <si>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</si>
  <si>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</si>
  <si>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</si>
  <si>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</si>
  <si>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</si>
  <si>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</si>
  <si>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</si>
  <si>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</si>
  <si>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</si>
  <si>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</si>
  <si>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</si>
  <si>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</si>
  <si>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</si>
  <si>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</si>
  <si>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</si>
  <si>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</si>
  <si>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</si>
  <si>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</si>
  <si>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</si>
  <si>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</si>
  <si>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</si>
  <si>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</si>
  <si>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</si>
  <si>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</si>
  <si>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</si>
  <si>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</si>
  <si>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</si>
  <si>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</si>
  <si>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</si>
  <si>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</si>
  <si>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</si>
  <si>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</si>
  <si>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</si>
  <si>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</si>
  <si>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</si>
  <si>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</si>
  <si>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</si>
  <si>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</si>
  <si>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</si>
  <si>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</si>
  <si>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</si>
  <si>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</si>
  <si>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</si>
  <si>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</si>
  <si>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</si>
  <si>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</si>
  <si>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</si>
  <si>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</si>
  <si>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</si>
  <si>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</si>
  <si>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</si>
  <si>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</si>
  <si>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</si>
  <si>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</si>
  <si>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</si>
  <si>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</si>
  <si>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</si>
  <si>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</si>
  <si>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</si>
  <si>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</si>
  <si>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</si>
  <si>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</si>
  <si>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</si>
  <si>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</si>
  <si>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</si>
  <si>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</si>
  <si>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</si>
  <si>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</si>
  <si>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</si>
  <si>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</si>
  <si>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</si>
  <si>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</si>
  <si>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</si>
  <si>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</si>
  <si>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</si>
  <si>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</si>
  <si>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</si>
  <si>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</si>
  <si>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</si>
  <si>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</si>
  <si>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</si>
  <si>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</si>
  <si>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</si>
  <si>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</si>
  <si>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</si>
  <si>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</si>
  <si>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</si>
  <si>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</si>
  <si>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</si>
  <si>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</si>
  <si>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</si>
  <si>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</si>
  <si>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</si>
  <si>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</si>
  <si>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</si>
  <si>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</si>
  <si>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</si>
  <si>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</si>
  <si>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</si>
  <si>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</si>
  <si>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</si>
  <si>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</si>
  <si>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</si>
  <si>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</si>
  <si>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</si>
  <si>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</si>
  <si>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</si>
  <si>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</si>
  <si>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</si>
  <si>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</si>
  <si>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</si>
  <si>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</si>
  <si>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</si>
  <si>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</si>
  <si>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</si>
  <si>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</si>
  <si>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</si>
  <si>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</si>
  <si>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</si>
  <si>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</si>
  <si>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</si>
  <si>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</si>
  <si>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</si>
  <si>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</si>
  <si>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</si>
  <si>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</si>
  <si>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</si>
  <si>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</si>
  <si>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</si>
  <si>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</si>
  <si>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</si>
  <si>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</si>
  <si>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</si>
  <si>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</si>
  <si>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</si>
  <si>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</si>
  <si>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</si>
  <si>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</si>
  <si>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</si>
  <si>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</si>
  <si>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</si>
  <si>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</si>
  <si>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</si>
  <si>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</si>
  <si>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</si>
  <si>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</si>
  <si>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</si>
  <si>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</si>
  <si>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</si>
  <si>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</si>
  <si>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</si>
  <si>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</si>
  <si>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</si>
  <si>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</si>
  <si>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</si>
  <si>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</si>
  <si>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</si>
  <si>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</si>
  <si>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</si>
  <si>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</si>
  <si>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</si>
  <si>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</si>
  <si>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</si>
  <si>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</si>
  <si>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</si>
  <si>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</si>
  <si>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</si>
  <si>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</si>
  <si>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</si>
  <si>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</si>
  <si>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</si>
  <si>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</si>
  <si>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</si>
  <si>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</si>
  <si>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</si>
  <si>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</si>
  <si>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</si>
  <si>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</si>
  <si>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</si>
  <si>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</si>
  <si>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</si>
  <si>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</si>
  <si>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</si>
  <si>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</si>
  <si>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</si>
  <si>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</si>
  <si>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</si>
  <si>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</si>
  <si>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</si>
  <si>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</si>
  <si>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</si>
  <si>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</si>
  <si>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</si>
  <si>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</si>
  <si>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</si>
  <si>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</si>
  <si>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</si>
  <si>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</si>
  <si>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</si>
  <si>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</si>
  <si>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</si>
  <si>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</si>
  <si>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</si>
  <si>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</si>
  <si>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</si>
  <si>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</si>
  <si>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</si>
  <si>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</si>
  <si>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</si>
  <si>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</si>
  <si>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</si>
  <si>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</si>
  <si>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</si>
  <si>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</si>
  <si>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</si>
  <si>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</si>
  <si>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</si>
  <si>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</si>
  <si>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</si>
  <si>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</si>
  <si>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</si>
  <si>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</si>
  <si>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</si>
  <si>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</si>
  <si>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</si>
  <si>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</si>
  <si>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</si>
  <si>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</si>
  <si>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</si>
  <si>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</si>
  <si>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</si>
  <si>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</si>
  <si>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</si>
  <si>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</si>
  <si>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</si>
  <si>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</si>
  <si>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</si>
  <si>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</si>
  <si>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</si>
  <si>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</si>
  <si>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</si>
  <si>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</si>
  <si>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</si>
  <si>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</si>
  <si>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</si>
  <si>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</si>
  <si>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</si>
  <si>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</si>
  <si>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</si>
  <si>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</si>
  <si>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</si>
  <si>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</si>
  <si>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</si>
  <si>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</si>
  <si>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</si>
  <si>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</si>
  <si>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</si>
  <si>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</si>
  <si>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</si>
  <si>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</si>
  <si>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</si>
  <si>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</si>
  <si>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</si>
  <si>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</si>
  <si>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</si>
  <si>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</si>
  <si>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</si>
  <si>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</si>
  <si>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</si>
  <si>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</si>
  <si>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</si>
  <si>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</si>
  <si>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</si>
  <si>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</si>
  <si>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</si>
  <si>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</si>
  <si>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</si>
  <si>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</si>
  <si>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</si>
  <si>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</si>
  <si>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</si>
  <si>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</si>
  <si>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</si>
  <si>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</si>
  <si>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</si>
  <si>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</si>
  <si>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</si>
  <si>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</si>
  <si>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</si>
  <si>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</si>
  <si>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</si>
  <si>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</si>
  <si>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</si>
  <si>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</si>
  <si>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</si>
  <si>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</si>
  <si>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</si>
  <si>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</si>
  <si>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</si>
  <si>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</si>
  <si>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</si>
  <si>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</si>
  <si>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</si>
  <si>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</si>
  <si>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</si>
  <si>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</si>
  <si>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</si>
  <si>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</si>
  <si>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</si>
  <si>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</si>
  <si>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</si>
  <si>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</si>
  <si>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</si>
  <si>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</si>
  <si>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</si>
  <si>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</si>
  <si>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</si>
  <si>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</si>
  <si>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</si>
  <si>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</si>
  <si>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</si>
  <si>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</si>
  <si>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</si>
  <si>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</si>
  <si>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</si>
  <si>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</si>
  <si>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</si>
  <si>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</si>
  <si>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</si>
  <si>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</si>
  <si>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</si>
  <si>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</si>
  <si>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</si>
  <si>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</si>
  <si>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</si>
  <si>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</si>
  <si>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</si>
  <si>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</si>
  <si>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</si>
  <si>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</si>
  <si>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</si>
  <si>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</si>
  <si>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</si>
  <si>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</si>
  <si>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</si>
  <si>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</si>
  <si>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</si>
  <si>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</si>
  <si>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</si>
  <si>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</si>
  <si>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</si>
  <si>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</si>
  <si>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</si>
  <si>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</si>
  <si>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</si>
  <si>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</si>
  <si>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</si>
  <si>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</si>
  <si>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</si>
  <si>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</si>
  <si>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</si>
  <si>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</si>
  <si>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</si>
  <si>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</si>
  <si>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</si>
  <si>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</si>
  <si>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</si>
  <si>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</si>
  <si>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</si>
  <si>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</si>
  <si>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</si>
  <si>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</si>
  <si>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</si>
  <si>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</si>
  <si>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</si>
  <si>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</si>
  <si>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</si>
  <si>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</si>
  <si>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</si>
  <si>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</si>
  <si>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</si>
  <si>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</si>
  <si>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</si>
  <si>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</si>
  <si>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</si>
  <si>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</si>
  <si>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</si>
  <si>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</si>
  <si>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</si>
  <si>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</si>
  <si>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</si>
  <si>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</si>
  <si>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</si>
  <si>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</si>
  <si>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</si>
  <si>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</si>
  <si>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</si>
  <si>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</si>
  <si>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</si>
  <si>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</si>
  <si>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</si>
  <si>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</si>
  <si>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</si>
  <si>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</si>
  <si>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</si>
  <si>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</si>
  <si>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</si>
  <si>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</si>
  <si>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</si>
  <si>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</si>
  <si>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</si>
  <si>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</si>
  <si>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</si>
  <si>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</si>
  <si>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</si>
  <si>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</si>
  <si>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</si>
  <si>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</si>
  <si>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</si>
  <si>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</si>
  <si>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</si>
  <si>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</si>
  <si>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</si>
  <si>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</si>
  <si>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</si>
  <si>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</si>
  <si>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</si>
  <si>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</si>
  <si>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</si>
  <si>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</si>
  <si>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</si>
  <si>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</si>
  <si>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</si>
  <si>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</si>
  <si>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</si>
  <si>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</si>
  <si>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</si>
  <si>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</si>
  <si>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</si>
  <si>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</si>
  <si>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</si>
  <si>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</si>
  <si>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</si>
  <si>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</si>
  <si>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</si>
  <si>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</si>
  <si>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</si>
  <si>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</si>
  <si>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</si>
  <si>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</si>
  <si>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</si>
  <si>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</si>
  <si>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</si>
  <si>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</si>
  <si>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</si>
  <si>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</si>
  <si>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</si>
  <si>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</si>
  <si>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</si>
  <si>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</si>
  <si>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</si>
  <si>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</si>
  <si>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</si>
  <si>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</si>
  <si>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</si>
  <si>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</si>
  <si>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</si>
  <si>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</si>
  <si>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</si>
  <si>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</si>
  <si>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</si>
  <si>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</si>
  <si>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</si>
  <si>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</si>
  <si>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</si>
  <si>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</si>
  <si>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</si>
  <si>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</si>
  <si>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</si>
  <si>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</si>
  <si>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</si>
  <si>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</si>
  <si>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</si>
  <si>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</si>
  <si>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</si>
  <si>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</si>
  <si>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</si>
  <si>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</si>
  <si>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</si>
  <si>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</si>
  <si>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</si>
  <si>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</si>
  <si>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</si>
  <si>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</si>
  <si>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</si>
  <si>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</si>
  <si>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</si>
  <si>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</si>
  <si>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</si>
  <si>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</si>
  <si>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</si>
  <si>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</si>
  <si>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</si>
  <si>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</si>
  <si>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</si>
  <si>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</si>
  <si>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</si>
  <si>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</si>
  <si>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</si>
  <si>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</si>
  <si>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</si>
  <si>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</si>
  <si>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</si>
  <si>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</si>
  <si>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</si>
  <si>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</si>
  <si>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</si>
  <si>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</si>
  <si>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</si>
  <si>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</si>
  <si>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</si>
  <si>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</si>
  <si>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</si>
  <si>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</si>
  <si>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</si>
  <si>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</si>
  <si>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</si>
  <si>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</si>
  <si>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</si>
  <si>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</si>
  <si>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</si>
  <si>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</si>
  <si>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</si>
  <si>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</si>
  <si>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</si>
  <si>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</si>
  <si>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</si>
  <si>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</si>
  <si>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</si>
  <si>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</si>
  <si>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</si>
  <si>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</si>
  <si>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</si>
  <si>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</si>
  <si>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</si>
  <si>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</si>
  <si>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</si>
  <si>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</si>
  <si>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</si>
  <si>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</si>
  <si>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</si>
  <si>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</si>
  <si>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</si>
  <si>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</si>
  <si>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</si>
  <si>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</si>
  <si>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</si>
  <si>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</si>
  <si>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</si>
  <si>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</si>
  <si>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</si>
  <si>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</si>
  <si>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</si>
  <si>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</si>
  <si>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</si>
  <si>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</si>
  <si>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</si>
  <si>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</si>
  <si>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</si>
  <si>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</si>
  <si>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</si>
  <si>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</si>
  <si>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</si>
  <si>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</si>
  <si>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</si>
  <si>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</si>
  <si>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</si>
  <si>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</si>
  <si>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</si>
  <si>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</si>
  <si>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</si>
  <si>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</si>
  <si>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</si>
  <si>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</si>
  <si>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</si>
  <si>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</si>
  <si>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</si>
  <si>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</si>
  <si>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</si>
  <si>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</si>
  <si>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</si>
  <si>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</si>
  <si>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</si>
  <si>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</si>
  <si>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</si>
  <si>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</si>
  <si>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</si>
  <si>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</si>
  <si>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</si>
  <si>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</si>
  <si>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</si>
  <si>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</si>
  <si>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</si>
  <si>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</si>
  <si>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</si>
  <si>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</si>
  <si>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</si>
  <si>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</si>
  <si>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</si>
  <si>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</si>
  <si>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</si>
  <si>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</si>
  <si>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</si>
  <si>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</si>
  <si>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</si>
  <si>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</si>
  <si>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</si>
  <si>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</si>
  <si>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</si>
  <si>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</si>
  <si>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</si>
  <si>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</si>
  <si>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</si>
  <si>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</si>
  <si>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</si>
  <si>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</si>
  <si>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</si>
  <si>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</si>
  <si>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</si>
  <si>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</si>
  <si>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</si>
  <si>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</si>
  <si>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</si>
  <si>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</si>
  <si>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</si>
  <si>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</si>
  <si>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</si>
  <si>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</si>
  <si>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</si>
  <si>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</si>
  <si>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</si>
  <si>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</si>
  <si>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</si>
  <si>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</si>
  <si>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</si>
  <si>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</si>
  <si>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</si>
  <si>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</si>
  <si>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</si>
  <si>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</si>
  <si>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</si>
  <si>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</si>
  <si>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</si>
  <si>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</si>
  <si>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</si>
  <si>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</si>
  <si>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</si>
  <si>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</si>
  <si>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</si>
  <si>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</si>
  <si>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</si>
  <si>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</si>
  <si>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</si>
  <si>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</si>
  <si>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</si>
  <si>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</si>
  <si>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</si>
  <si>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</si>
  <si>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</si>
  <si>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</si>
  <si>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</si>
  <si>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</si>
  <si>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</si>
  <si>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</si>
  <si>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</si>
  <si>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</si>
  <si>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</si>
  <si>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</si>
  <si>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</si>
  <si>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</si>
  <si>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</si>
  <si>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</si>
  <si>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</si>
  <si>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</si>
  <si>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</si>
  <si>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</si>
  <si>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</si>
  <si>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</si>
  <si>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</si>
  <si>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</si>
  <si>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</si>
  <si>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</si>
  <si>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</si>
  <si>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</si>
  <si>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</si>
  <si>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</si>
  <si>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</si>
  <si>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</si>
  <si>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</si>
  <si>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</si>
  <si>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</si>
  <si>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</si>
  <si>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</si>
  <si>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</si>
  <si>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</si>
  <si>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</si>
  <si>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</si>
  <si>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</si>
  <si>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</si>
  <si>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</si>
  <si>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</si>
  <si>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</si>
  <si>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</si>
  <si>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</si>
  <si>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</si>
  <si>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</si>
  <si>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</si>
  <si>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</si>
  <si>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</si>
  <si>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</si>
  <si>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</si>
  <si>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</si>
  <si>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</si>
  <si>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</si>
  <si>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</si>
  <si>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</si>
  <si>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</si>
  <si>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</si>
  <si>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</si>
  <si>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</si>
  <si>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</si>
  <si>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</si>
  <si>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</si>
  <si>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</si>
  <si>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</si>
  <si>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</si>
  <si>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</si>
  <si>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</si>
  <si>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</si>
  <si>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</si>
  <si>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</si>
  <si>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</si>
  <si>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</si>
  <si>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</si>
  <si>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</si>
  <si>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</si>
  <si>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</si>
  <si>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</si>
  <si>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</si>
  <si>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</si>
  <si>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</si>
  <si>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</si>
  <si>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</si>
  <si>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</si>
  <si>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</si>
  <si>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</si>
  <si>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</si>
  <si>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</si>
  <si>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</si>
  <si>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</si>
  <si>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</si>
  <si>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</si>
  <si>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</si>
  <si>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</si>
  <si>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</si>
  <si>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</si>
  <si>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</si>
  <si>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</si>
  <si>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</si>
  <si>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</si>
  <si>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</si>
  <si>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</si>
  <si>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</si>
  <si>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</si>
  <si>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</si>
  <si>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</si>
  <si>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</si>
  <si>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</si>
  <si>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</si>
  <si>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</si>
  <si>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</si>
  <si>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</si>
  <si>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</si>
  <si>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</si>
  <si>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</si>
  <si>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</si>
  <si>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</si>
  <si>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</si>
  <si>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</si>
  <si>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</si>
  <si>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</si>
  <si>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</si>
  <si>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</si>
  <si>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</si>
  <si>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</si>
  <si>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</si>
  <si>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</si>
  <si>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</si>
  <si>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</si>
  <si>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</si>
  <si>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</si>
  <si>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</si>
  <si>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</si>
  <si>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</si>
  <si>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</si>
  <si>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</si>
  <si>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</si>
  <si>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</si>
  <si>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</si>
  <si>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</si>
  <si>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</si>
  <si>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</si>
  <si>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</si>
  <si>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</si>
  <si>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</si>
  <si>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</si>
  <si>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</si>
  <si>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</si>
  <si>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</si>
  <si>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</si>
  <si>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</si>
  <si>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</si>
  <si>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</si>
  <si>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</si>
  <si>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</si>
  <si>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</si>
  <si>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</si>
  <si>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</si>
  <si>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</si>
  <si>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</si>
  <si>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</si>
  <si>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</si>
  <si>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</si>
  <si>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</si>
  <si>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</si>
  <si>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</si>
  <si>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</si>
  <si>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</si>
  <si>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</si>
  <si>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</si>
  <si>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</si>
  <si>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</si>
  <si>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</si>
  <si>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</si>
  <si>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</si>
  <si>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</si>
  <si>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</si>
  <si>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</si>
  <si>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</si>
  <si>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</si>
  <si>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</si>
  <si>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</si>
  <si>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</si>
  <si>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</si>
  <si>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</si>
  <si>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</si>
  <si>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</si>
  <si>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</si>
  <si>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</si>
  <si>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</si>
  <si>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</si>
  <si>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</si>
  <si>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</si>
  <si>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</si>
  <si>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</si>
  <si>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</si>
  <si>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</si>
  <si>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</si>
  <si>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</si>
  <si>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</si>
  <si>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</si>
  <si>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</si>
  <si>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</si>
  <si>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</si>
  <si>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</si>
  <si>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</si>
  <si>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</si>
  <si>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</si>
  <si>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</si>
  <si>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</si>
  <si>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</si>
  <si>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</si>
  <si>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</si>
  <si>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</si>
  <si>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</si>
  <si>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</si>
  <si>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</si>
  <si>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</si>
  <si>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</si>
  <si>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</si>
  <si>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</si>
  <si>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</si>
  <si>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</si>
  <si>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</si>
  <si>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</si>
  <si>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</si>
  <si>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</si>
  <si>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</si>
  <si>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</si>
  <si>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</si>
  <si>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</si>
  <si>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</si>
  <si>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</si>
  <si>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</si>
  <si>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</si>
  <si>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</si>
  <si>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</si>
  <si>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</si>
  <si>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</si>
  <si>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</si>
  <si>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</si>
  <si>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</si>
  <si>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</si>
  <si>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</si>
  <si>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</si>
  <si>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</si>
  <si>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</si>
  <si>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</si>
  <si>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</si>
  <si>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</si>
  <si>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</si>
  <si>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</si>
  <si>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</si>
  <si>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</si>
  <si>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</si>
  <si>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</si>
  <si>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</si>
  <si>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</si>
  <si>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</si>
  <si>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</si>
  <si>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</si>
  <si>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</si>
  <si>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</si>
  <si>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</si>
  <si>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</si>
  <si>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</si>
  <si>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</si>
  <si>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</si>
  <si>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</si>
  <si>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</si>
  <si>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</si>
  <si>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</si>
  <si>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</si>
  <si>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</si>
  <si>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</si>
  <si>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</si>
  <si>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</si>
  <si>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</si>
  <si>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</si>
  <si>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</si>
  <si>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</si>
  <si>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</si>
  <si>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</si>
  <si>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</si>
  <si>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</si>
  <si>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</si>
  <si>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</si>
  <si>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</si>
  <si>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</si>
  <si>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</si>
  <si>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</si>
  <si>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</si>
  <si>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</si>
  <si>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</si>
  <si>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</si>
  <si>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</si>
  <si>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</si>
  <si>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</si>
  <si>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</si>
  <si>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</si>
  <si>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</si>
  <si>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</si>
  <si>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</si>
  <si>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</si>
  <si>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</si>
  <si>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</si>
  <si>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</si>
  <si>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</si>
  <si>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</si>
  <si>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</si>
  <si>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</si>
  <si>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</si>
  <si>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</si>
  <si>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</si>
  <si>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</si>
  <si>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</si>
  <si>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</si>
  <si>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</si>
  <si>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</si>
  <si>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</si>
  <si>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</si>
  <si>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</si>
  <si>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</si>
  <si>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</si>
  <si>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</si>
  <si>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</si>
  <si>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</si>
  <si>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</si>
  <si>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</si>
  <si>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</si>
  <si>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</si>
  <si>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</si>
  <si>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</si>
  <si>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</si>
  <si>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</si>
  <si>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</si>
  <si>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</si>
  <si>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</si>
  <si>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</si>
  <si>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</si>
  <si>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</si>
  <si>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</si>
  <si>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</si>
  <si>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</si>
  <si>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</si>
  <si>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</si>
  <si>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</si>
  <si>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</si>
  <si>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</si>
  <si>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</si>
  <si>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</si>
  <si>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</si>
  <si>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</si>
  <si>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</si>
  <si>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</si>
  <si>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</si>
  <si>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</si>
  <si>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</si>
  <si>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</si>
  <si>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</si>
  <si>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</si>
  <si>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</si>
  <si>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</si>
  <si>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</si>
  <si>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</si>
  <si>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</si>
  <si>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</si>
  <si>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</si>
  <si>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</si>
  <si>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</si>
  <si>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</si>
  <si>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</si>
  <si>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</si>
  <si>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</si>
  <si>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</si>
  <si>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</si>
  <si>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</si>
  <si>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</si>
  <si>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</si>
  <si>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</si>
  <si>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</si>
  <si>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</si>
  <si>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</si>
  <si>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</si>
  <si>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</si>
  <si>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</si>
  <si>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</si>
  <si>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</si>
  <si>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</si>
  <si>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</si>
  <si>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</si>
  <si>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</si>
  <si>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</si>
  <si>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</si>
  <si>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</si>
  <si>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</si>
  <si>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</si>
  <si>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</si>
  <si>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</si>
  <si>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</si>
  <si>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</si>
  <si>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</si>
  <si>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</si>
  <si>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</si>
  <si>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</si>
  <si>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</si>
  <si>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</si>
  <si>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</si>
  <si>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</si>
  <si>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</si>
  <si>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</si>
  <si>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</si>
  <si>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</si>
  <si>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</si>
  <si>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</si>
  <si>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</si>
  <si>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</si>
  <si>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</si>
  <si>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</si>
  <si>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</si>
  <si>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</si>
  <si>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</si>
  <si>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</si>
  <si>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</si>
  <si>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</si>
  <si>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</si>
  <si>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</si>
  <si>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</si>
  <si>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</si>
  <si>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</si>
  <si>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</si>
  <si>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</si>
  <si>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</si>
  <si>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</si>
  <si>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</si>
  <si>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</si>
  <si>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</si>
  <si>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</si>
  <si>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</si>
  <si>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</si>
  <si>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</si>
  <si>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</si>
  <si>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</si>
  <si>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</si>
  <si>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</si>
  <si>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</si>
  <si>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</si>
  <si>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</si>
  <si>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</si>
  <si>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</si>
  <si>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</si>
  <si>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</si>
  <si>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</si>
  <si>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</si>
  <si>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</si>
  <si>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</si>
  <si>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</si>
  <si>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</si>
  <si>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</si>
  <si>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</si>
  <si>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</si>
  <si>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</si>
  <si>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</si>
  <si>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</si>
  <si>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</si>
  <si>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</si>
  <si>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</si>
  <si>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</si>
  <si>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</si>
  <si>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</si>
  <si>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</si>
  <si>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</si>
  <si>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</si>
  <si>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</si>
  <si>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</si>
  <si>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</si>
  <si>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</si>
  <si>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</si>
  <si>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</si>
  <si>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</si>
  <si>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</si>
  <si>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</si>
  <si>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</si>
  <si>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</si>
  <si>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</si>
  <si>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</si>
  <si>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</si>
  <si>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</si>
  <si>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</si>
  <si>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</si>
  <si>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</si>
  <si>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</si>
  <si>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</si>
  <si>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</si>
  <si>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</si>
  <si>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</si>
  <si>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</si>
  <si>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</si>
  <si>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</si>
  <si>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</si>
  <si>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</si>
  <si>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</si>
  <si>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</si>
  <si>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</si>
  <si>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</si>
  <si>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</si>
  <si>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</si>
  <si>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</si>
  <si>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</si>
  <si>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</si>
  <si>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</si>
  <si>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</si>
  <si>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</si>
  <si>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</si>
  <si>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</si>
  <si>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</si>
  <si>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</si>
  <si>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</si>
  <si>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</si>
  <si>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</si>
  <si>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</si>
  <si>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</si>
  <si>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</si>
  <si>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</si>
  <si>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</si>
  <si>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</si>
  <si>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</si>
  <si>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</si>
  <si>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</si>
  <si>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</si>
  <si>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</si>
  <si>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</si>
  <si>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</si>
  <si>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</si>
  <si>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</si>
  <si>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</si>
  <si>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</si>
  <si>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</si>
  <si>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</si>
  <si>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</si>
  <si>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</si>
  <si>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</si>
  <si>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</si>
  <si>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</si>
  <si>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</si>
  <si>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</si>
  <si>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</si>
  <si>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</si>
  <si>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</si>
  <si>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</si>
  <si>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</si>
  <si>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</si>
  <si>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</si>
  <si>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</si>
  <si>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</si>
  <si>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</si>
  <si>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</si>
  <si>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</si>
  <si>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</si>
  <si>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</si>
  <si>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</si>
  <si>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</si>
  <si>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</si>
  <si>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</si>
  <si>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</si>
  <si>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</si>
  <si>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</si>
  <si>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</si>
  <si>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</si>
  <si>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</si>
  <si>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</si>
  <si>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</si>
  <si>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</si>
  <si>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</si>
  <si>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</si>
  <si>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</si>
  <si>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</si>
  <si>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</si>
  <si>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</si>
  <si>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</si>
  <si>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</si>
  <si>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</si>
  <si>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</si>
  <si>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</si>
  <si>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</si>
  <si>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</si>
  <si>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</si>
  <si>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</si>
  <si>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</si>
  <si>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</si>
  <si>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</si>
  <si>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</si>
  <si>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</si>
  <si>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</si>
  <si>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</si>
  <si>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</si>
  <si>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</si>
  <si>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</si>
  <si>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</si>
  <si>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</si>
  <si>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</si>
  <si>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</si>
  <si>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</si>
  <si>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</si>
  <si>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</si>
  <si>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</si>
  <si>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</si>
  <si>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</si>
  <si>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</si>
  <si>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</si>
  <si>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</si>
  <si>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</si>
  <si>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</si>
  <si>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</si>
  <si>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</si>
  <si>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</si>
  <si>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</si>
  <si>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</si>
  <si>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</si>
  <si>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</si>
  <si>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</si>
  <si>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</si>
  <si>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</si>
  <si>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</si>
  <si>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</si>
  <si>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</si>
  <si>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</si>
  <si>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</si>
  <si>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</si>
  <si>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</si>
  <si>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</si>
  <si>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</si>
  <si>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</si>
  <si>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</si>
  <si>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</si>
  <si>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</si>
  <si>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</si>
  <si>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</si>
  <si>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</si>
  <si>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</si>
  <si>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</si>
  <si>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</si>
  <si>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</si>
  <si>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</si>
  <si>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</si>
  <si>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</si>
  <si>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</si>
  <si>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</si>
  <si>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</si>
  <si>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</si>
  <si>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</si>
  <si>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</si>
  <si>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</si>
  <si>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</si>
  <si>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</si>
  <si>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</si>
  <si>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</si>
  <si>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</si>
  <si>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</si>
  <si>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</si>
  <si>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</si>
  <si>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</si>
  <si>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</si>
  <si>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</si>
  <si>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</si>
  <si>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</si>
  <si>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</si>
  <si>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</si>
  <si>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</si>
  <si>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</si>
  <si>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</si>
  <si>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</si>
  <si>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</si>
  <si>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</si>
  <si>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</si>
  <si>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</si>
  <si>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</si>
  <si>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</si>
  <si>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</si>
  <si>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</si>
  <si>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</si>
  <si>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</si>
  <si>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</si>
  <si>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</si>
  <si>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</si>
  <si>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</si>
  <si>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</si>
  <si>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</si>
  <si>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</si>
  <si>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</si>
  <si>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</si>
  <si>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</si>
  <si>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</si>
  <si>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</si>
  <si>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</si>
  <si>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</si>
  <si>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</si>
  <si>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</si>
  <si>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</si>
  <si>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</si>
  <si>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</si>
  <si>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</si>
  <si>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</si>
  <si>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</si>
  <si>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</si>
  <si>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</si>
  <si>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</si>
  <si>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</si>
  <si>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</si>
  <si>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</si>
  <si>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</si>
  <si>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</si>
  <si>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</si>
  <si>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</si>
  <si>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</si>
  <si>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</si>
  <si>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</si>
  <si>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</si>
  <si>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</si>
  <si>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</si>
  <si>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</si>
  <si>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</si>
  <si>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</si>
  <si>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</si>
  <si>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</si>
  <si>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</si>
  <si>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</si>
  <si>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</si>
  <si>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</si>
  <si>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</si>
  <si>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</si>
  <si>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</si>
  <si>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</si>
  <si>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</si>
  <si>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</si>
  <si>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</si>
  <si>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</si>
  <si>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</si>
  <si>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</si>
  <si>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</si>
  <si>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</si>
  <si>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</si>
  <si>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</si>
  <si>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</si>
  <si>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</si>
  <si>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</si>
  <si>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</si>
  <si>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</si>
  <si>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</si>
  <si>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</si>
  <si>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</si>
  <si>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</si>
  <si>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</si>
  <si>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</si>
  <si>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</si>
  <si>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</si>
  <si>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</si>
  <si>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</si>
  <si>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</si>
  <si>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</si>
  <si>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</si>
  <si>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</si>
  <si>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</si>
  <si>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</si>
  <si>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</si>
  <si>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</si>
  <si>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</si>
  <si>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</si>
  <si>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</si>
  <si>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</si>
  <si>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</si>
  <si>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</si>
  <si>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</si>
  <si>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</si>
  <si>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</si>
  <si>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</si>
  <si>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</si>
  <si>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</si>
  <si>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</si>
  <si>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</si>
  <si>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</si>
  <si>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</si>
  <si>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</si>
  <si>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</si>
  <si>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</si>
  <si>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</si>
  <si>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</si>
  <si>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</si>
  <si>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</si>
  <si>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</si>
  <si>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</si>
  <si>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</si>
  <si>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</si>
  <si>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</si>
  <si>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</si>
  <si>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</si>
  <si>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</si>
  <si>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</si>
  <si>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</si>
  <si>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</si>
  <si>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</si>
  <si>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</si>
  <si>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</si>
  <si>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</si>
  <si>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</si>
  <si>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</si>
  <si>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</si>
  <si>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</si>
  <si>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</si>
  <si>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</si>
  <si>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</si>
  <si>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</si>
  <si>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</si>
  <si>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</si>
  <si>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</si>
  <si>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</si>
  <si>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</si>
  <si>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</si>
  <si>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</si>
  <si>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</si>
  <si>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</si>
  <si>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</si>
  <si>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</si>
  <si>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</si>
  <si>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</si>
  <si>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</si>
  <si>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</si>
  <si>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</si>
  <si>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</si>
  <si>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</si>
  <si>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</si>
  <si>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</si>
  <si>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</si>
  <si>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</si>
  <si>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</si>
  <si>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</si>
  <si>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</si>
  <si>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</si>
  <si>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</si>
  <si>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</si>
  <si>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</si>
  <si>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</si>
  <si>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</si>
  <si>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</si>
  <si>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</si>
  <si>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</si>
  <si>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</si>
  <si>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</si>
  <si>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</si>
  <si>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</si>
  <si>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</si>
  <si>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</si>
  <si>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</si>
  <si>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</si>
  <si>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</si>
  <si>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</si>
  <si>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</si>
  <si>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</si>
  <si>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</si>
  <si>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</si>
  <si>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</si>
  <si>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</si>
  <si>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</si>
  <si>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</si>
  <si>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</si>
  <si>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</si>
  <si>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</si>
  <si>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</si>
  <si>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</si>
  <si>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</si>
  <si>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</si>
  <si>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</si>
  <si>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</si>
  <si>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</si>
  <si>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</si>
  <si>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</si>
  <si>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</si>
  <si>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</si>
  <si>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</si>
  <si>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</si>
  <si>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</si>
  <si>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</si>
  <si>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</si>
  <si>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</si>
  <si>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</si>
  <si>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</si>
  <si>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</si>
  <si>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</si>
  <si>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</si>
  <si>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</si>
  <si>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</si>
  <si>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</si>
  <si>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</si>
  <si>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</si>
  <si>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</si>
  <si>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</si>
  <si>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</si>
  <si>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</si>
  <si>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</si>
  <si>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</si>
  <si>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</si>
  <si>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</si>
  <si>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</si>
  <si>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</si>
  <si>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</si>
  <si>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</si>
  <si>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</si>
  <si>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</si>
  <si>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</si>
  <si>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</si>
  <si>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</si>
  <si>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</si>
  <si>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</si>
  <si>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</si>
  <si>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</si>
  <si>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</si>
  <si>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</si>
  <si>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</si>
  <si>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</si>
  <si>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</si>
  <si>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</si>
  <si>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</si>
  <si>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</si>
  <si>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</si>
  <si>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</si>
  <si>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</si>
  <si>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</si>
  <si>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</si>
  <si>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</si>
  <si>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</si>
  <si>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</si>
  <si>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</si>
  <si>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</si>
  <si>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</si>
  <si>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</si>
  <si>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</si>
  <si>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</si>
  <si>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</si>
  <si>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</si>
  <si>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</si>
  <si>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</si>
  <si>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</si>
  <si>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</si>
  <si>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</si>
  <si>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</si>
  <si>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</si>
  <si>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</si>
  <si>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</si>
  <si>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</si>
  <si>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</si>
  <si>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</si>
  <si>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</si>
  <si>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</si>
  <si>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</si>
  <si>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</si>
  <si>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</si>
  <si>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</si>
  <si>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</si>
  <si>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</si>
  <si>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</si>
  <si>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</si>
  <si>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</si>
  <si>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</si>
  <si>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</si>
  <si>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</si>
  <si>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</si>
  <si>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</si>
  <si>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</si>
  <si>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</si>
  <si>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</si>
  <si>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</si>
  <si>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</si>
  <si>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</si>
  <si>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</si>
  <si>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</si>
  <si>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</si>
  <si>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</si>
  <si>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</si>
  <si>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</si>
  <si>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</si>
  <si>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</si>
  <si>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</si>
  <si>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</si>
  <si>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</si>
  <si>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</si>
  <si>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</si>
  <si>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</si>
  <si>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</si>
  <si>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</si>
  <si>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</si>
  <si>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</si>
  <si>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</si>
  <si>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</si>
  <si>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</si>
  <si>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</si>
  <si>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</si>
  <si>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</si>
  <si>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</si>
  <si>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</si>
  <si>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</si>
  <si>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</si>
  <si>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</si>
  <si>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</si>
  <si>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</si>
  <si>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</si>
  <si>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</si>
  <si>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</si>
  <si>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</si>
  <si>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</si>
  <si>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</si>
  <si>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</si>
  <si>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</si>
  <si>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</si>
  <si>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</si>
  <si>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</si>
  <si>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</si>
  <si>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</si>
  <si>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</si>
  <si>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</si>
  <si>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</si>
  <si>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</si>
  <si>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</si>
  <si>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</si>
  <si>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</si>
  <si>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</si>
  <si>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</si>
  <si>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</si>
  <si>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</si>
  <si>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</si>
  <si>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</si>
  <si>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</si>
  <si>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</si>
  <si>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</si>
  <si>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</si>
  <si>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</si>
  <si>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</si>
  <si>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</si>
  <si>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</si>
  <si>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</si>
  <si>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</si>
  <si>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</si>
  <si>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</si>
  <si>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</si>
  <si>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</si>
  <si>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</si>
  <si>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</si>
  <si>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</si>
  <si>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</si>
  <si>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</si>
  <si>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</si>
  <si>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</si>
  <si>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</si>
  <si>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</si>
  <si>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</si>
  <si>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</si>
  <si>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</si>
  <si>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</si>
  <si>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</si>
  <si>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</si>
  <si>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</si>
  <si>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</si>
  <si>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</si>
  <si>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</si>
  <si>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</si>
  <si>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</si>
  <si>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</si>
  <si>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</si>
  <si>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</si>
  <si>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</si>
  <si>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</si>
  <si>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</si>
  <si>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</si>
  <si>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</si>
  <si>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</si>
  <si>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</si>
  <si>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</si>
  <si>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</si>
  <si>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</si>
  <si>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</si>
  <si>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</si>
  <si>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</si>
  <si>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</si>
  <si>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</si>
  <si>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</si>
  <si>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</si>
  <si>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</si>
  <si>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</si>
  <si>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</si>
  <si>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</si>
  <si>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</si>
  <si>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</si>
  <si>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</si>
  <si>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</si>
  <si>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</si>
  <si>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</si>
  <si>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</si>
  <si>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</si>
  <si>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</si>
  <si>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</si>
  <si>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</si>
  <si>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</si>
  <si>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</si>
  <si>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</si>
  <si>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</si>
  <si>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</si>
  <si>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</si>
  <si>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</si>
  <si>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</si>
  <si>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</si>
  <si>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</si>
  <si>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</si>
  <si>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</si>
  <si>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</si>
  <si>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</si>
  <si>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</si>
  <si>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</si>
  <si>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</si>
  <si>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</si>
  <si>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</si>
  <si>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</si>
  <si>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</si>
  <si>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</si>
  <si>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</si>
  <si>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</si>
  <si>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</si>
  <si>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</si>
  <si>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</si>
  <si>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</si>
  <si>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</si>
  <si>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</si>
  <si>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</si>
  <si>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</si>
  <si>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</si>
  <si>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</si>
  <si>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</si>
  <si>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</si>
  <si>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</si>
  <si>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</si>
  <si>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</si>
  <si>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</si>
  <si>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</si>
  <si>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</si>
  <si>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</si>
  <si>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</si>
  <si>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</si>
  <si>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</si>
  <si>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</si>
  <si>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</si>
  <si>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</si>
  <si>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</si>
  <si>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</si>
  <si>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</si>
  <si>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</si>
  <si>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</si>
  <si>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</si>
  <si>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</si>
  <si>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</si>
  <si>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</si>
  <si>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</si>
  <si>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</si>
  <si>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</si>
  <si>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</si>
  <si>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</si>
  <si>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</si>
  <si>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</si>
  <si>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</si>
  <si>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</si>
  <si>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</si>
  <si>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</si>
  <si>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</si>
  <si>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</si>
  <si>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</si>
  <si>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</si>
  <si>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</si>
  <si>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</si>
  <si>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</si>
  <si>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</si>
  <si>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</si>
  <si>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</si>
  <si>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</si>
  <si>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</si>
  <si>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</si>
  <si>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</si>
  <si>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</si>
  <si>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</si>
  <si>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</si>
  <si>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</si>
  <si>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</si>
  <si>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</si>
  <si>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</si>
  <si>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</si>
  <si>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</si>
  <si>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</si>
  <si>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</si>
  <si>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</si>
  <si>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</si>
  <si>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</si>
  <si>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</si>
  <si>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</si>
  <si>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</si>
  <si>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</si>
  <si>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</si>
  <si>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</si>
  <si>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</si>
  <si>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</si>
  <si>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</si>
  <si>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</si>
  <si>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</si>
  <si>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</si>
  <si>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</si>
  <si>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</si>
  <si>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</si>
  <si>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</si>
  <si>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</si>
  <si>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</si>
  <si>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</si>
  <si>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</si>
  <si>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</si>
  <si>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</si>
  <si>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</si>
  <si>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</si>
  <si>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</si>
  <si>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</si>
  <si>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</si>
  <si>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</si>
  <si>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</si>
  <si>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</si>
  <si>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</si>
  <si>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</si>
  <si>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</si>
  <si>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</si>
  <si>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</si>
  <si>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</si>
  <si>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</si>
  <si>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</si>
  <si>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</si>
  <si>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</si>
  <si>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</si>
  <si>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</si>
  <si>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</si>
  <si>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</si>
  <si>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</si>
  <si>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</si>
  <si>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</si>
  <si>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</si>
  <si>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</si>
  <si>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</si>
  <si>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</si>
  <si>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</si>
  <si>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</si>
  <si>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</si>
  <si>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</si>
  <si>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</si>
  <si>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</si>
  <si>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</si>
  <si>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</si>
  <si>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</si>
  <si>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</si>
  <si>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</si>
  <si>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</si>
  <si>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</si>
  <si>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</si>
  <si>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</si>
  <si>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</si>
  <si>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</si>
  <si>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</si>
  <si>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</si>
  <si>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</si>
  <si>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</si>
  <si>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</si>
  <si>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</si>
  <si>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</si>
  <si>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</si>
  <si>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</si>
  <si>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</si>
  <si>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</si>
  <si>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</si>
  <si>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</si>
  <si>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</si>
  <si>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</si>
  <si>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</si>
  <si>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</si>
  <si>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</si>
  <si>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</si>
  <si>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</si>
  <si>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</si>
  <si>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</si>
  <si>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</si>
  <si>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</si>
  <si>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</si>
  <si>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</si>
  <si>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</si>
  <si>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</si>
  <si>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</si>
  <si>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</si>
  <si>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</si>
  <si>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</si>
  <si>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</si>
  <si>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</si>
  <si>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</si>
  <si>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</si>
  <si>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</si>
  <si>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</si>
  <si>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</si>
  <si>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</si>
  <si>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</si>
  <si>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</si>
  <si>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</si>
  <si>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</si>
  <si>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</si>
  <si>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</si>
  <si>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</si>
  <si>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</si>
  <si>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</si>
  <si>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</si>
  <si>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</si>
  <si>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</si>
  <si>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</si>
  <si>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</si>
  <si>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</si>
  <si>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</si>
  <si>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</si>
  <si>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</si>
  <si>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</si>
  <si>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</si>
  <si>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</si>
  <si>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</si>
  <si>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</si>
  <si>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</si>
  <si>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</si>
  <si>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</si>
  <si>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</si>
  <si>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</si>
  <si>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</si>
  <si>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</si>
  <si>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</si>
  <si>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</si>
  <si>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</si>
  <si>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</si>
  <si>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</si>
  <si>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</si>
  <si>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</si>
  <si>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</si>
  <si>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</si>
  <si>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</si>
  <si>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</si>
  <si>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</si>
  <si>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</si>
  <si>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</si>
  <si>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</si>
  <si>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</si>
  <si>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</si>
  <si>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</si>
  <si>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</si>
  <si>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</si>
  <si>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</si>
  <si>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</si>
  <si>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</si>
  <si>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</si>
  <si>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</si>
  <si>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</si>
  <si>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</si>
  <si>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</si>
  <si>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</si>
  <si>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</si>
  <si>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</si>
  <si>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</si>
  <si>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</si>
  <si>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</si>
  <si>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</si>
  <si>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</si>
  <si>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</si>
  <si>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</si>
  <si>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</si>
  <si>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</si>
  <si>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</si>
  <si>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</si>
  <si>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</si>
  <si>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</si>
  <si>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</si>
  <si>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</si>
  <si>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</si>
  <si>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</si>
  <si>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</si>
  <si>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</si>
  <si>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</si>
  <si>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</si>
  <si>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</si>
  <si>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</si>
  <si>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</si>
  <si>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</si>
  <si>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</si>
  <si>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</si>
  <si>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</si>
  <si>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</si>
  <si>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</si>
  <si>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</si>
  <si>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</si>
  <si>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</si>
  <si>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</si>
  <si>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</si>
  <si>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</si>
  <si>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</si>
  <si>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</si>
  <si>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</si>
  <si>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</si>
  <si>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</si>
  <si>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</si>
  <si>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</si>
  <si>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</si>
  <si>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</si>
  <si>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</si>
  <si>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</si>
  <si>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</si>
  <si>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</si>
  <si>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</si>
  <si>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</si>
  <si>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</si>
  <si>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</si>
  <si>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</si>
  <si>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</si>
  <si>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</si>
  <si>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</si>
  <si>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</si>
  <si>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</si>
  <si>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</si>
  <si>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</si>
  <si>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</si>
  <si>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</si>
  <si>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</si>
  <si>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</si>
  <si>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</si>
  <si>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</si>
  <si>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</si>
  <si>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</si>
  <si>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</si>
  <si>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</si>
  <si>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</si>
  <si>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</si>
  <si>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</si>
  <si>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</si>
  <si>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</si>
  <si>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</si>
  <si>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</si>
  <si>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</si>
  <si>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</si>
  <si>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</si>
  <si>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</si>
  <si>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</si>
  <si>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</si>
  <si>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</si>
  <si>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</si>
  <si>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</si>
  <si>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</si>
  <si>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</si>
  <si>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</si>
  <si>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</si>
  <si>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</si>
  <si>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</si>
  <si>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</si>
  <si>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</si>
  <si>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</si>
  <si>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</si>
  <si>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</si>
  <si>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</si>
  <si>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</si>
  <si>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</si>
  <si>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</si>
  <si>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</si>
  <si>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</si>
  <si>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</si>
  <si>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</si>
  <si>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</si>
  <si>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</si>
  <si>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</si>
  <si>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</si>
  <si>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</si>
  <si>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</si>
  <si>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</si>
  <si>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</si>
  <si>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</si>
  <si>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</si>
  <si>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</si>
  <si>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</si>
  <si>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</si>
  <si>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</si>
  <si>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</si>
  <si>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</si>
  <si>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</si>
  <si>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</si>
  <si>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</si>
  <si>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</si>
  <si>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</si>
  <si>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</si>
  <si>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</si>
  <si>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</si>
  <si>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</si>
  <si>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</si>
  <si>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</si>
  <si>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</si>
  <si>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</si>
  <si>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</si>
  <si>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</si>
  <si>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</si>
  <si>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</si>
  <si>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</si>
  <si>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</si>
  <si>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</si>
  <si>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</si>
  <si>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</si>
  <si>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</si>
  <si>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</si>
  <si>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</si>
  <si>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</si>
  <si>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</si>
  <si>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</si>
  <si>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</si>
  <si>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</si>
  <si>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</si>
  <si>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</si>
  <si>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</si>
  <si>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</si>
  <si>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</si>
  <si>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</si>
  <si>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</si>
  <si>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</si>
  <si>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</si>
  <si>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</si>
  <si>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</si>
  <si>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</si>
  <si>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</si>
  <si>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</si>
  <si>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</si>
  <si>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</si>
  <si>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</si>
  <si>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</si>
  <si>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</si>
  <si>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</si>
  <si>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</si>
  <si>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</si>
  <si>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</si>
  <si>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</si>
  <si>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</si>
  <si>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</si>
  <si>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</si>
  <si>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</si>
  <si>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</si>
  <si>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</si>
  <si>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</si>
  <si>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</si>
  <si>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</si>
  <si>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</si>
  <si>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</si>
  <si>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</si>
  <si>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</si>
  <si>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</si>
  <si>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</si>
  <si>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</si>
  <si>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</si>
  <si>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</si>
  <si>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</si>
  <si>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</si>
  <si>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</si>
  <si>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</si>
  <si>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</si>
  <si>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</si>
  <si>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</si>
  <si>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</si>
  <si>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</si>
  <si>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</si>
  <si>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</si>
  <si>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</si>
  <si>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</si>
  <si>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</si>
  <si>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</si>
  <si>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</si>
  <si>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</si>
  <si>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</si>
  <si>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</si>
  <si>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</si>
  <si>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</si>
  <si>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</si>
  <si>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</si>
  <si>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</si>
  <si>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</si>
  <si>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</si>
  <si>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</si>
  <si>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</si>
  <si>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</si>
  <si>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</si>
  <si>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</si>
  <si>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</si>
  <si>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</si>
  <si>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</si>
  <si>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</si>
  <si>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</si>
  <si>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</si>
  <si>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</si>
  <si>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</si>
  <si>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</si>
  <si>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</si>
  <si>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</si>
  <si>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</si>
  <si>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</si>
  <si>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</si>
  <si>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</si>
  <si>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</si>
  <si>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</si>
  <si>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</si>
  <si>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</si>
  <si>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</si>
  <si>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</si>
  <si>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</si>
  <si>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</si>
  <si>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</si>
  <si>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</si>
  <si>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</si>
  <si>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</si>
  <si>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</si>
  <si>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</si>
  <si>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</si>
  <si>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</si>
  <si>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</si>
  <si>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</si>
  <si>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</si>
  <si>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</si>
  <si>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</si>
  <si>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</si>
  <si>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</si>
  <si>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</si>
  <si>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</si>
  <si>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</si>
  <si>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</si>
  <si>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</si>
  <si>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</si>
  <si>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</si>
  <si>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</si>
  <si>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</si>
  <si>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</si>
  <si>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</si>
  <si>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</si>
  <si>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</si>
  <si>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</si>
  <si>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</si>
  <si>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</si>
  <si>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</si>
  <si>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</si>
  <si>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</si>
  <si>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</si>
  <si>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</si>
  <si>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</si>
  <si>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</si>
  <si>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</si>
  <si>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</si>
  <si>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</si>
  <si>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</si>
  <si>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</si>
  <si>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</si>
  <si>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</si>
  <si>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</si>
  <si>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</si>
  <si>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</si>
  <si>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</si>
  <si>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</si>
  <si>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</si>
  <si>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</si>
  <si>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</si>
  <si>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</si>
  <si>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</si>
  <si>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</si>
  <si>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</si>
  <si>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</si>
  <si>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</si>
  <si>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</si>
  <si>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</si>
  <si>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</si>
  <si>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</si>
  <si>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</si>
  <si>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</si>
  <si>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</si>
  <si>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</si>
  <si>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</si>
  <si>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</si>
  <si>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</si>
  <si>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</si>
  <si>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</si>
  <si>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</si>
  <si>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</si>
  <si>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</si>
  <si>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</si>
  <si>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</si>
  <si>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</si>
  <si>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</si>
  <si>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</si>
  <si>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</si>
  <si>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</si>
  <si>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</si>
  <si>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</si>
  <si>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</si>
  <si>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</si>
  <si>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</si>
  <si>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</si>
  <si>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</si>
  <si>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</si>
  <si>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</si>
  <si>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</si>
  <si>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</si>
  <si>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</si>
  <si>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</si>
  <si>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</si>
  <si>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</si>
  <si>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</si>
  <si>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</si>
  <si>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</si>
  <si>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</si>
  <si>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</si>
  <si>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</si>
  <si>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</si>
  <si>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</si>
  <si>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</si>
  <si>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</si>
  <si>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</si>
  <si>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</si>
  <si>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</si>
  <si>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</si>
  <si>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</si>
  <si>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</si>
  <si>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</si>
  <si>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</si>
  <si>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</si>
  <si>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</si>
  <si>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</si>
  <si>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</si>
  <si>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</si>
  <si>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</si>
  <si>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</si>
  <si>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</si>
  <si>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</si>
  <si>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</si>
  <si>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</si>
  <si>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</si>
  <si>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</si>
  <si>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</si>
  <si>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</si>
  <si>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</si>
  <si>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</si>
  <si>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</si>
  <si>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</si>
  <si>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</si>
  <si>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</si>
  <si>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</si>
  <si>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</si>
  <si>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</si>
  <si>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</si>
  <si>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</si>
  <si>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</si>
  <si>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</si>
  <si>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</si>
  <si>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</si>
  <si>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</si>
  <si>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</si>
  <si>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</si>
  <si>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</si>
  <si>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</si>
  <si>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</si>
  <si>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</si>
  <si>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</si>
  <si>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</si>
  <si>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</si>
  <si>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</si>
  <si>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</si>
  <si>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</si>
  <si>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</si>
  <si>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</si>
  <si>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</si>
  <si>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</si>
  <si>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</si>
  <si>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</si>
  <si>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</si>
  <si>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</si>
  <si>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</si>
  <si>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</si>
  <si>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</si>
  <si>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</si>
  <si>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</si>
  <si>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</si>
  <si>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</si>
  <si>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</si>
  <si>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</si>
  <si>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</si>
  <si>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</si>
  <si>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</si>
  <si>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</si>
  <si>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</si>
  <si>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</si>
  <si>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</si>
  <si>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</si>
  <si>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</si>
  <si>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</si>
  <si>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</si>
  <si>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</si>
  <si>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</si>
  <si>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</si>
  <si>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</si>
  <si>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</si>
  <si>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</si>
  <si>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</si>
  <si>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</si>
  <si>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</si>
  <si>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</si>
  <si>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</si>
  <si>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</si>
  <si>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</si>
  <si>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</si>
  <si>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</si>
  <si>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</si>
  <si>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</si>
  <si>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</si>
  <si>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</si>
  <si>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</si>
  <si>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</si>
  <si>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</si>
  <si>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</si>
  <si>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</si>
  <si>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</si>
  <si>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</si>
  <si>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</si>
  <si>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</si>
  <si>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</si>
  <si>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</si>
  <si>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</si>
  <si>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</si>
  <si>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</si>
  <si>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</si>
  <si>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</si>
  <si>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</si>
  <si>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</si>
  <si>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</si>
  <si>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</si>
  <si>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</si>
  <si>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</si>
  <si>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</si>
  <si>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</si>
  <si>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</si>
  <si>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</si>
  <si>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</si>
  <si>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</si>
  <si>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</si>
  <si>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</si>
  <si>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</si>
  <si>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</si>
  <si>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</si>
  <si>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</si>
  <si>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</si>
  <si>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</si>
  <si>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</si>
  <si>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</si>
  <si>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</si>
  <si>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</si>
  <si>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</si>
  <si>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</si>
  <si>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</si>
  <si>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</si>
  <si>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</si>
  <si>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</si>
  <si>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</si>
  <si>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</si>
  <si>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</si>
  <si>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</si>
  <si>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</si>
  <si>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</si>
  <si>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</si>
  <si>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</si>
  <si>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</si>
  <si>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</si>
  <si>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</si>
  <si>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</si>
  <si>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</si>
  <si>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</si>
  <si>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</si>
  <si>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</si>
  <si>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</si>
  <si>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</si>
  <si>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</si>
  <si>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</si>
  <si>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</si>
  <si>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</si>
  <si>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</si>
  <si>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</si>
  <si>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</si>
  <si>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</si>
  <si>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</si>
  <si>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</si>
  <si>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</si>
  <si>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</si>
  <si>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</si>
  <si>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</si>
  <si>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</si>
  <si>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</si>
  <si>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</si>
  <si>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</si>
  <si>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</si>
  <si>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</si>
  <si>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</si>
  <si>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</si>
  <si>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</si>
  <si>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</si>
  <si>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</si>
  <si>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</si>
  <si>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</si>
  <si>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</si>
  <si>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</si>
  <si>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</si>
  <si>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</si>
  <si>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</si>
  <si>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</si>
  <si>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</si>
  <si>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</si>
  <si>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</si>
  <si>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</si>
  <si>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</si>
  <si>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</si>
  <si>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</si>
  <si>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</si>
  <si>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</si>
  <si>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</si>
  <si>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</si>
  <si>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</si>
  <si>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</si>
  <si>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</si>
  <si>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</si>
  <si>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</si>
  <si>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</si>
  <si>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</si>
  <si>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</si>
  <si>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</si>
  <si>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</si>
  <si>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</si>
  <si>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</si>
  <si>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</si>
  <si>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</si>
  <si>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</si>
  <si>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</si>
  <si>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</si>
  <si>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</si>
  <si>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</si>
  <si>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</si>
  <si>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</si>
  <si>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</si>
  <si>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</si>
  <si>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</si>
  <si>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</si>
  <si>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</si>
  <si>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</si>
  <si>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</si>
  <si>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</si>
  <si>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</si>
  <si>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</si>
  <si>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</si>
  <si>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</si>
  <si>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</si>
  <si>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</si>
  <si>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</si>
  <si>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</si>
  <si>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</si>
  <si>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</si>
  <si>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</si>
  <si>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</si>
  <si>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</si>
  <si>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</si>
  <si>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</si>
  <si>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</si>
  <si>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</si>
  <si>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</si>
  <si>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</si>
  <si>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</si>
  <si>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</si>
  <si>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</si>
  <si>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</si>
  <si>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</si>
  <si>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</si>
  <si>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</si>
  <si>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</si>
  <si>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</si>
  <si>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</si>
  <si>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</si>
  <si>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</si>
  <si>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</si>
  <si>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</si>
  <si>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</si>
  <si>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</si>
  <si>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</si>
  <si>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</si>
  <si>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</si>
  <si>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</si>
  <si>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</si>
  <si>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</si>
  <si>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</si>
  <si>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</si>
  <si>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</si>
  <si>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</si>
  <si>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</si>
  <si>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</si>
  <si>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</si>
  <si>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</si>
  <si>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</si>
  <si>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</si>
  <si>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</si>
  <si>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</si>
  <si>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</si>
  <si>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</si>
  <si>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</si>
  <si>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</si>
  <si>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</si>
  <si>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</si>
  <si>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</si>
  <si>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</si>
  <si>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</si>
  <si>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</si>
  <si>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</si>
  <si>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</si>
  <si>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</si>
  <si>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</si>
  <si>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</si>
  <si>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</si>
  <si>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</si>
  <si>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</si>
  <si>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</si>
  <si>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</si>
  <si>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</si>
  <si>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</si>
  <si>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</si>
  <si>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</si>
  <si>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</si>
  <si>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</si>
  <si>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</si>
  <si>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</si>
  <si>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</si>
  <si>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</si>
  <si>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</si>
  <si>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</si>
  <si>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</si>
  <si>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</si>
  <si>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</si>
  <si>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</si>
  <si>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</si>
  <si>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</si>
  <si>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</si>
  <si>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</si>
  <si>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</si>
  <si>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</si>
  <si>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</si>
  <si>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</si>
  <si>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</si>
  <si>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</si>
  <si>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</si>
  <si>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</si>
  <si>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</si>
  <si>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</si>
  <si>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</si>
  <si>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</si>
  <si>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</si>
  <si>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</si>
  <si>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</si>
  <si>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</si>
  <si>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</si>
  <si>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</si>
  <si>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</si>
  <si>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</si>
  <si>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</si>
  <si>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</si>
  <si>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</si>
  <si>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</si>
  <si>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</si>
  <si>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</si>
  <si>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</si>
  <si>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</si>
  <si>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</si>
  <si>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</si>
  <si>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</si>
  <si>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</si>
  <si>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</si>
  <si>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</si>
  <si>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</si>
  <si>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</si>
  <si>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</si>
  <si>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</si>
  <si>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</si>
  <si>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</si>
  <si>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</si>
  <si>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</si>
  <si>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</si>
  <si>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</si>
  <si>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</si>
  <si>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</si>
  <si>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</si>
  <si>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</si>
  <si>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</si>
  <si>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</si>
  <si>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</si>
  <si>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</si>
  <si>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</si>
  <si>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</si>
  <si>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</si>
  <si>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</si>
  <si>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</si>
  <si>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</si>
  <si>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</si>
  <si>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</si>
  <si>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</si>
  <si>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</si>
  <si>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</si>
  <si>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</si>
  <si>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</si>
  <si>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</si>
  <si>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</si>
  <si>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</si>
  <si>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</si>
  <si>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</si>
  <si>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</si>
  <si>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</si>
  <si>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</si>
  <si>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</si>
  <si>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</si>
  <si>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</si>
  <si>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</si>
  <si>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</si>
  <si>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</si>
  <si>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</si>
  <si>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</si>
  <si>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</si>
  <si>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</si>
  <si>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</si>
  <si>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</si>
  <si>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</si>
  <si>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</si>
  <si>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</si>
  <si>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</si>
  <si>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</si>
  <si>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</si>
  <si>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</si>
  <si>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</si>
  <si>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</si>
  <si>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</si>
  <si>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</si>
  <si>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</si>
  <si>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</si>
  <si>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</si>
  <si>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</si>
  <si>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</si>
  <si>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</si>
  <si>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</si>
  <si>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</si>
  <si>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</si>
  <si>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</si>
  <si>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</si>
  <si>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</si>
  <si>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</si>
  <si>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</si>
  <si>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</si>
  <si>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</si>
  <si>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</si>
  <si>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</si>
  <si>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</si>
  <si>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</si>
  <si>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</si>
  <si>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</si>
  <si>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</si>
  <si>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</si>
  <si>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</si>
  <si>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</si>
  <si>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</si>
  <si>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</si>
  <si>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</si>
  <si>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</si>
  <si>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</si>
  <si>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</si>
  <si>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</si>
  <si>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</si>
  <si>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</si>
  <si>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</si>
  <si>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</si>
  <si>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</si>
  <si>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</si>
  <si>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</si>
  <si>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</si>
  <si>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</si>
  <si>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</si>
  <si>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</si>
  <si>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</si>
  <si>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</si>
  <si>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</si>
  <si>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</si>
  <si>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</si>
  <si>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</si>
  <si>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</si>
  <si>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</si>
  <si>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</si>
  <si>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</si>
  <si>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</si>
  <si>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</si>
  <si>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</si>
  <si>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</si>
  <si>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</si>
  <si>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</si>
  <si>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</si>
  <si>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</si>
  <si>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</si>
  <si>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</si>
  <si>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</si>
  <si>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</si>
  <si>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</si>
  <si>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</si>
  <si>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</si>
  <si>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</si>
  <si>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</si>
  <si>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</si>
  <si>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</si>
  <si>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</si>
  <si>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</si>
  <si>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</si>
  <si>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</si>
  <si>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</si>
  <si>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</si>
  <si>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</si>
  <si>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</si>
  <si>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</si>
  <si>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</si>
  <si>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</si>
  <si>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</si>
  <si>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</si>
  <si>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</si>
  <si>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</si>
  <si>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</si>
  <si>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</si>
  <si>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</si>
  <si>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</si>
  <si>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</si>
  <si>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</si>
  <si>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</si>
  <si>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</si>
  <si>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</si>
  <si>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</si>
  <si>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</si>
  <si>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</si>
  <si>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</si>
  <si>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</si>
  <si>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</si>
  <si>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</si>
  <si>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</si>
  <si>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</si>
  <si>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</si>
  <si>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</si>
  <si>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</si>
  <si>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</si>
  <si>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</si>
  <si>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</si>
  <si>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</si>
  <si>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</si>
  <si>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</si>
  <si>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</si>
  <si>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</si>
  <si>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</si>
  <si>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</si>
  <si>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</si>
  <si>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</si>
  <si>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</si>
  <si>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</si>
  <si>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</si>
  <si>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</si>
  <si>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</si>
  <si>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</si>
  <si>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</si>
  <si>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</si>
  <si>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</si>
  <si>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</si>
  <si>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</si>
  <si>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</si>
  <si>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</si>
  <si>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</si>
  <si>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</si>
  <si>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</si>
  <si>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</si>
  <si>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</si>
  <si>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</si>
  <si>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</si>
  <si>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</si>
  <si>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</si>
  <si>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</si>
  <si>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</si>
  <si>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</si>
  <si>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</si>
  <si>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</si>
  <si>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</si>
  <si>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</si>
  <si>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</si>
  <si>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</si>
  <si>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</si>
  <si>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</si>
  <si>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</si>
  <si>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</si>
  <si>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</si>
  <si>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</si>
  <si>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</si>
  <si>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</si>
  <si>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</si>
  <si>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</si>
  <si>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</si>
  <si>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</si>
  <si>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</si>
  <si>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</si>
  <si>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</si>
  <si>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</si>
  <si>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</si>
  <si>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</si>
  <si>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</si>
  <si>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</si>
  <si>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</si>
  <si>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</si>
  <si>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</si>
  <si>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</si>
  <si>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</si>
  <si>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</si>
  <si>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</si>
  <si>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</si>
  <si>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</si>
  <si>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</si>
  <si>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</si>
  <si>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</si>
  <si>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</si>
  <si>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</si>
  <si>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</si>
  <si>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</si>
  <si>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</si>
  <si>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</si>
  <si>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</si>
  <si>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</si>
  <si>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</si>
  <si>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</si>
  <si>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</si>
  <si>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</si>
  <si>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</si>
  <si>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</si>
  <si>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</si>
  <si>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</si>
  <si>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</si>
  <si>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</si>
  <si>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</si>
  <si>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</si>
  <si>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</si>
  <si>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</si>
  <si>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</si>
  <si>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</si>
  <si>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</si>
  <si>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</si>
  <si>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</si>
  <si>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</si>
  <si>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</si>
  <si>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</si>
  <si>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</si>
  <si>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</si>
  <si>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</si>
  <si>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</si>
  <si>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</si>
  <si>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</si>
  <si>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</si>
  <si>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</si>
  <si>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</si>
  <si>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</si>
  <si>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</si>
  <si>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</si>
  <si>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</si>
  <si>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</si>
  <si>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</si>
  <si>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</si>
  <si>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</si>
  <si>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</si>
  <si>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</si>
  <si>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</si>
  <si>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</si>
  <si>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</si>
  <si>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</si>
  <si>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</si>
  <si>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</si>
  <si>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</si>
  <si>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</si>
  <si>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</si>
  <si>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</si>
  <si>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</si>
  <si>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</si>
  <si>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</si>
  <si>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</si>
  <si>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</si>
  <si>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</si>
  <si>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</si>
  <si>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</si>
  <si>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</si>
  <si>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</si>
  <si>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</si>
  <si>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</si>
  <si>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</si>
  <si>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</si>
  <si>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</si>
  <si>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</si>
  <si>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</si>
  <si>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</si>
  <si>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</si>
  <si>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</si>
  <si>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</si>
  <si>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</si>
  <si>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</si>
  <si>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</si>
  <si>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</si>
  <si>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</si>
  <si>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</si>
  <si>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</si>
  <si>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</si>
  <si>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</si>
  <si>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</si>
  <si>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</si>
  <si>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</si>
  <si>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</si>
  <si>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</si>
  <si>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</si>
  <si>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</si>
  <si>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</si>
  <si>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</si>
  <si>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</si>
  <si>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</si>
  <si>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</si>
  <si>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</si>
  <si>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</si>
  <si>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</si>
  <si>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</si>
  <si>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</si>
  <si>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</si>
  <si>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</si>
  <si>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</si>
  <si>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</si>
  <si>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</si>
  <si>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</si>
  <si>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</si>
  <si>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</si>
  <si>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</si>
  <si>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</si>
  <si>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</si>
  <si>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</si>
  <si>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</si>
  <si>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</si>
  <si>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</si>
  <si>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</si>
  <si>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</si>
  <si>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</si>
  <si>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</si>
  <si>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</si>
  <si>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</si>
  <si>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</si>
  <si>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</si>
  <si>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</si>
  <si>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</si>
  <si>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</si>
  <si>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</si>
  <si>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</si>
  <si>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</si>
  <si>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</si>
  <si>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</si>
  <si>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</si>
  <si>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</si>
  <si>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</si>
  <si>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</si>
  <si>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</si>
  <si>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</si>
  <si>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</si>
  <si>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</si>
  <si>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</si>
  <si>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</si>
  <si>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</si>
  <si>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</si>
  <si>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</si>
  <si>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</si>
  <si>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</si>
  <si>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</si>
  <si>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</si>
  <si>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</si>
  <si>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</si>
  <si>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</si>
  <si>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</si>
  <si>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</si>
  <si>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</si>
  <si>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</si>
  <si>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</si>
  <si>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</si>
  <si>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</si>
  <si>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</si>
  <si>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</si>
  <si>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</si>
  <si>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</si>
  <si>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</si>
  <si>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</si>
  <si>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</si>
  <si>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</si>
  <si>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</si>
  <si>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</si>
  <si>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</si>
  <si>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</si>
  <si>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</si>
  <si>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</si>
  <si>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</si>
  <si>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</si>
  <si>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</si>
  <si>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</si>
  <si>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</si>
  <si>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</si>
  <si>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</si>
  <si>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</si>
  <si>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</si>
  <si>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</si>
  <si>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</si>
  <si>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</si>
  <si>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</si>
  <si>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</si>
  <si>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</si>
  <si>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</si>
  <si>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</si>
  <si>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</si>
  <si>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</si>
  <si>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</si>
  <si>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</si>
  <si>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</si>
  <si>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</si>
  <si>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</si>
  <si>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</si>
  <si>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</si>
  <si>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</si>
  <si>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</si>
  <si>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</si>
  <si>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</si>
  <si>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</si>
  <si>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</si>
  <si>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</si>
  <si>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</si>
  <si>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</si>
  <si>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</si>
  <si>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</si>
  <si>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</si>
  <si>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</si>
  <si>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</si>
  <si>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</si>
  <si>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</si>
  <si>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</si>
  <si>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</si>
  <si>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</si>
  <si>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</si>
  <si>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</si>
  <si>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</si>
  <si>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</si>
  <si>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</si>
  <si>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</si>
  <si>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</si>
  <si>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</si>
  <si>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</si>
  <si>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</si>
  <si>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</si>
  <si>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</si>
  <si>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</si>
  <si>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</si>
  <si>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</si>
  <si>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</si>
  <si>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</si>
  <si>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</si>
  <si>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</si>
  <si>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</si>
  <si>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</si>
  <si>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</si>
  <si>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</si>
  <si>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</si>
  <si>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</si>
  <si>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</si>
  <si>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</si>
  <si>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</si>
  <si>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</si>
  <si>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</si>
  <si>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</si>
  <si>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</si>
  <si>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</si>
  <si>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</si>
  <si>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</si>
  <si>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</si>
  <si>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</si>
  <si>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</si>
  <si>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</si>
  <si>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</si>
  <si>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</si>
  <si>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</si>
  <si>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</si>
  <si>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</si>
  <si>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</si>
  <si>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</si>
  <si>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</si>
  <si>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</si>
  <si>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</si>
  <si>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</si>
  <si>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</si>
  <si>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</si>
  <si>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</si>
  <si>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</si>
  <si>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</si>
  <si>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</si>
  <si>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</si>
  <si>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</si>
  <si>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</si>
  <si>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</si>
  <si>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</si>
  <si>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</si>
  <si>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</si>
  <si>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</si>
  <si>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</si>
  <si>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</si>
  <si>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</si>
  <si>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</si>
  <si>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</si>
  <si>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</si>
  <si>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</si>
  <si>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</si>
  <si>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</si>
  <si>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</si>
  <si>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</si>
  <si>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</si>
  <si>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</si>
  <si>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</si>
  <si>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</si>
  <si>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</si>
  <si>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</si>
  <si>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</si>
  <si>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</si>
  <si>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</si>
  <si>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</si>
  <si>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</si>
  <si>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</si>
  <si>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</si>
  <si>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</si>
  <si>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</si>
  <si>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</si>
  <si>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</si>
  <si>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</si>
  <si>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</si>
  <si>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</si>
  <si>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</si>
  <si>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</si>
  <si>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</si>
  <si>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</si>
  <si>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</si>
  <si>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</si>
  <si>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</si>
  <si>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</si>
  <si>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</si>
  <si>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</si>
  <si>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</si>
  <si>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</si>
  <si>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</si>
  <si>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</si>
  <si>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</si>
  <si>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</si>
  <si>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</si>
  <si>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</si>
  <si>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</si>
  <si>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</si>
  <si>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</si>
  <si>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</si>
  <si>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</si>
  <si>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</si>
  <si>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</si>
  <si>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</si>
  <si>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</si>
  <si>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</si>
  <si>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</si>
  <si>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</si>
  <si>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</si>
  <si>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</si>
  <si>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</si>
  <si>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</si>
  <si>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</si>
  <si>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</si>
  <si>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</si>
  <si>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</si>
  <si>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</si>
  <si>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</si>
  <si>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</si>
  <si>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</si>
  <si>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</si>
  <si>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</si>
  <si>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</si>
  <si>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</si>
  <si>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</si>
  <si>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</si>
  <si>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</si>
  <si>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</si>
  <si>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</si>
  <si>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</si>
  <si>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</si>
  <si>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</si>
  <si>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</si>
  <si>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</si>
  <si>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</si>
  <si>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</si>
  <si>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</si>
  <si>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</si>
  <si>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</si>
  <si>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</si>
  <si>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</si>
  <si>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</si>
  <si>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</si>
  <si>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</si>
  <si>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</si>
  <si>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</si>
  <si>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</si>
  <si>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</si>
  <si>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</si>
  <si>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</si>
  <si>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</si>
  <si>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</si>
  <si>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</si>
  <si>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</si>
  <si>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</si>
  <si>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</si>
  <si>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</si>
  <si>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</si>
  <si>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</si>
  <si>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</si>
  <si>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</si>
  <si>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</si>
  <si>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</si>
  <si>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</si>
  <si>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</si>
  <si>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</si>
  <si>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</si>
  <si>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</si>
  <si>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</si>
  <si>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</si>
  <si>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</si>
  <si>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</si>
  <si>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</si>
  <si>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</si>
  <si>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</si>
  <si>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</si>
  <si>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</si>
  <si>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</si>
  <si>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</si>
  <si>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</si>
  <si>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</si>
  <si>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</si>
  <si>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</si>
  <si>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</si>
  <si>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</si>
  <si>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</si>
  <si>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</si>
  <si>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</si>
  <si>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</si>
  <si>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</si>
  <si>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</si>
  <si>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</si>
  <si>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</si>
  <si>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</si>
  <si>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</si>
  <si>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</si>
  <si>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</si>
  <si>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</si>
  <si>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</si>
  <si>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</si>
  <si>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</si>
  <si>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</si>
  <si>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</si>
  <si>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</si>
  <si>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</si>
  <si>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</si>
  <si>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</si>
  <si>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</si>
  <si>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</si>
  <si>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</si>
  <si>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</si>
  <si>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</si>
  <si>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</si>
  <si>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</si>
  <si>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</si>
  <si>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</si>
  <si>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</si>
  <si>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</si>
  <si>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</si>
  <si>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</si>
  <si>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</si>
  <si>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</si>
  <si>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</si>
  <si>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</si>
  <si>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</si>
  <si>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</si>
  <si>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</si>
  <si>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</si>
  <si>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</si>
  <si>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</si>
  <si>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</si>
  <si>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</si>
  <si>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</si>
  <si>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</si>
  <si>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</si>
  <si>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</si>
  <si>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</si>
  <si>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</si>
  <si>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</si>
  <si>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</si>
  <si>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</si>
  <si>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</si>
  <si>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</si>
  <si>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</si>
  <si>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</si>
  <si>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</si>
  <si>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</si>
  <si>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</si>
  <si>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</si>
  <si>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</si>
  <si>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</si>
  <si>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</si>
  <si>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</si>
  <si>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</si>
  <si>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</si>
  <si>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</si>
  <si>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</si>
  <si>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</si>
  <si>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</si>
  <si>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</si>
  <si>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</si>
  <si>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</si>
  <si>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</si>
  <si>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</si>
  <si>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</si>
  <si>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</si>
  <si>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</si>
  <si>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</si>
  <si>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</si>
  <si>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</si>
  <si>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</si>
  <si>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</si>
  <si>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</si>
  <si>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</si>
  <si>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</si>
  <si>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</si>
  <si>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</si>
  <si>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</si>
  <si>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</si>
  <si>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</si>
  <si>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</si>
  <si>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</si>
  <si>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</si>
  <si>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</si>
  <si>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</si>
  <si>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</si>
  <si>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</si>
  <si>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</si>
  <si>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</si>
  <si>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</si>
  <si>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</si>
  <si>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</si>
  <si>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</si>
  <si>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</si>
  <si>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</si>
  <si>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</si>
  <si>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</si>
  <si>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</si>
  <si>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</si>
  <si>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</si>
  <si>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</si>
  <si>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</si>
  <si>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</si>
  <si>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</si>
  <si>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</si>
  <si>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</si>
  <si>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</si>
  <si>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</si>
  <si>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</si>
  <si>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</si>
  <si>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</si>
  <si>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</si>
  <si>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</si>
  <si>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</si>
  <si>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</si>
  <si>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</si>
  <si>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</si>
  <si>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</si>
  <si>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</si>
  <si>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</si>
  <si>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</si>
  <si>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</si>
  <si>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</si>
  <si>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</si>
  <si>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</si>
  <si>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</si>
  <si>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</si>
  <si>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</si>
  <si>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</si>
  <si>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</si>
  <si>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</si>
  <si>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</si>
  <si>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</si>
  <si>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</si>
  <si>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</si>
  <si>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</si>
  <si>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</si>
  <si>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</si>
  <si>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</si>
  <si>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</si>
  <si>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</si>
  <si>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</si>
  <si>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</si>
  <si>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</si>
  <si>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</si>
  <si>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</si>
  <si>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</si>
  <si>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</si>
  <si>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</si>
  <si>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</si>
  <si>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</si>
  <si>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</si>
  <si>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</si>
  <si>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</si>
  <si>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</si>
  <si>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</si>
  <si>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</si>
  <si>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</si>
  <si>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</si>
  <si>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</si>
  <si>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</si>
  <si>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</si>
  <si>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</si>
  <si>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</si>
  <si>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</si>
  <si>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</si>
  <si>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</si>
  <si>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</si>
  <si>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</si>
  <si>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</si>
  <si>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</si>
  <si>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</si>
  <si>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</si>
  <si>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</si>
  <si>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</si>
  <si>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</si>
  <si>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</si>
  <si>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</si>
  <si>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</si>
  <si>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</si>
  <si>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</si>
  <si>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</si>
  <si>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</si>
  <si>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</si>
  <si>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</si>
  <si>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</si>
  <si>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</si>
  <si>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</si>
  <si>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</si>
  <si>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</si>
  <si>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</si>
  <si>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</si>
  <si>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</si>
  <si>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</si>
  <si>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</si>
  <si>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</si>
  <si>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</si>
  <si>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</si>
  <si>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</si>
  <si>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</si>
  <si>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</si>
  <si>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</si>
  <si>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</si>
  <si>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</si>
  <si>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</si>
  <si>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</si>
  <si>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</si>
  <si>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</si>
  <si>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</si>
  <si>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</si>
  <si>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</si>
  <si>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</si>
  <si>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</si>
  <si>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</si>
  <si>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</si>
  <si>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</si>
  <si>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</si>
  <si>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</si>
  <si>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</si>
  <si>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</si>
  <si>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</si>
  <si>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</si>
  <si>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</si>
  <si>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</si>
  <si>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</si>
  <si>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</si>
  <si>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</si>
  <si>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</si>
  <si>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</si>
  <si>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</si>
  <si>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</si>
  <si>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</si>
  <si>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</si>
  <si>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</si>
  <si>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</si>
  <si>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</si>
  <si>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</si>
  <si>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</si>
  <si>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</si>
  <si>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</si>
  <si>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</si>
  <si>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</si>
  <si>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</si>
  <si>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</si>
  <si>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</si>
  <si>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</si>
  <si>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</si>
  <si>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</si>
  <si>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</si>
  <si>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</si>
  <si>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</si>
  <si>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</si>
  <si>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</si>
  <si>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</si>
  <si>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</si>
  <si>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</si>
  <si>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</si>
  <si>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</si>
  <si>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</si>
  <si>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</si>
  <si>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</si>
  <si>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</si>
  <si>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</si>
  <si>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</si>
  <si>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</si>
  <si>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</si>
  <si>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</si>
  <si>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</si>
  <si>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</si>
  <si>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</si>
  <si>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</si>
  <si>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</si>
  <si>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</si>
  <si>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</si>
  <si>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</si>
  <si>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</si>
  <si>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</si>
  <si>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</si>
  <si>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</si>
  <si>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</si>
  <si>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</si>
  <si>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</si>
  <si>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</si>
  <si>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</si>
  <si>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</si>
  <si>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</si>
  <si>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</si>
  <si>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</si>
  <si>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</si>
  <si>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</si>
  <si>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</si>
  <si>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</si>
  <si>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</si>
  <si>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</si>
  <si>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</si>
  <si>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</si>
  <si>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</si>
  <si>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</si>
  <si>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</si>
  <si>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</si>
  <si>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</si>
  <si>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</si>
  <si>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</si>
  <si>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</si>
  <si>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</si>
  <si>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</si>
  <si>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</si>
  <si>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</si>
  <si>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</si>
  <si>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</si>
  <si>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</si>
  <si>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</si>
  <si>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</si>
  <si>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</si>
  <si>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</si>
  <si>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</si>
  <si>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</si>
  <si>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</si>
  <si>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</si>
  <si>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</si>
  <si>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</si>
  <si>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</si>
  <si>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</si>
  <si>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</si>
  <si>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</si>
  <si>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</si>
  <si>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</si>
  <si>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</si>
  <si>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</si>
  <si>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</si>
  <si>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</si>
  <si>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</si>
  <si>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</si>
  <si>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</si>
  <si>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</si>
  <si>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</si>
  <si>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</si>
  <si>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</si>
  <si>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</si>
  <si>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</si>
  <si>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</si>
  <si>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</si>
  <si>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</si>
  <si>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</si>
  <si>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</si>
  <si>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</si>
  <si>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</si>
  <si>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</si>
  <si>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</si>
  <si>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</si>
  <si>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</si>
  <si>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</si>
  <si>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</si>
  <si>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</si>
  <si>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</si>
  <si>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</si>
  <si>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</si>
  <si>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</si>
  <si>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</si>
  <si>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</si>
  <si>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</si>
  <si>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</si>
  <si>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</si>
  <si>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</si>
  <si>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</si>
  <si>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</si>
  <si>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</si>
  <si>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</si>
  <si>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</si>
  <si>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</si>
  <si>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</si>
  <si>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</si>
  <si>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</si>
  <si>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</si>
  <si>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</si>
  <si>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</si>
  <si>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</si>
  <si>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</si>
  <si>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</si>
  <si>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</si>
  <si>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</si>
  <si>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</si>
  <si>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</si>
  <si>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</si>
  <si>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</si>
  <si>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</si>
  <si>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</si>
  <si>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</si>
  <si>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</si>
  <si>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</si>
  <si>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</si>
  <si>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</si>
  <si>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</si>
  <si>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</si>
  <si>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</si>
  <si>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</si>
  <si>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</si>
  <si>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</si>
  <si>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</si>
  <si>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</si>
  <si>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</si>
  <si>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</si>
  <si>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</si>
  <si>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</si>
  <si>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</si>
  <si>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</si>
  <si>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</si>
  <si>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</si>
  <si>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</si>
  <si>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</si>
  <si>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</si>
  <si>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</si>
  <si>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</si>
  <si>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</si>
  <si>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</si>
  <si>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</si>
  <si>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</si>
  <si>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</si>
  <si>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</si>
  <si>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</si>
  <si>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</si>
  <si>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</si>
  <si>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</si>
  <si>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</si>
  <si>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</si>
  <si>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</si>
  <si>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</si>
  <si>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</si>
  <si>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</si>
  <si>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</si>
  <si>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</si>
  <si>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</si>
  <si>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</si>
  <si>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</si>
  <si>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</si>
  <si>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</si>
  <si>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</si>
  <si>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</si>
  <si>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</si>
  <si>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</si>
  <si>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</si>
  <si>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</si>
  <si>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</si>
  <si>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</si>
  <si>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</si>
  <si>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</si>
  <si>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</si>
  <si>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</si>
  <si>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</si>
  <si>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</si>
  <si>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</si>
  <si>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</si>
  <si>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</si>
  <si>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</si>
  <si>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</si>
  <si>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</si>
  <si>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</si>
  <si>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</si>
  <si>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</si>
  <si>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</si>
  <si>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</si>
  <si>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</si>
  <si>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</si>
  <si>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</si>
  <si>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</si>
  <si>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</si>
  <si>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</si>
  <si>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</si>
  <si>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</si>
  <si>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</si>
  <si>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</si>
  <si>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</si>
  <si>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</si>
  <si>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</si>
  <si>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</si>
  <si>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</si>
  <si>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</si>
  <si>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</si>
  <si>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</si>
  <si>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</si>
  <si>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</si>
  <si>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</si>
  <si>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</si>
  <si>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</si>
  <si>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</si>
  <si>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</si>
  <si>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</si>
  <si>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</si>
  <si>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</si>
  <si>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</si>
  <si>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</si>
  <si>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</si>
  <si>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</si>
  <si>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</si>
  <si>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</si>
  <si>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</si>
  <si>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</si>
  <si>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</si>
  <si>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</si>
  <si>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</si>
  <si>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</si>
  <si>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</si>
  <si>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</si>
  <si>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</si>
  <si>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</si>
  <si>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</si>
  <si>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</si>
  <si>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</si>
  <si>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</si>
  <si>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</si>
  <si>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</si>
  <si>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</si>
  <si>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</si>
  <si>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</si>
  <si>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</si>
  <si>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</si>
  <si>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</si>
  <si>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</si>
  <si>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</si>
  <si>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</si>
  <si>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</si>
  <si>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</si>
  <si>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</si>
  <si>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</si>
  <si>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</si>
  <si>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</si>
  <si>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</si>
  <si>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</si>
  <si>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</si>
  <si>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</si>
  <si>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</si>
  <si>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</si>
  <si>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</si>
  <si>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</si>
  <si>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</si>
  <si>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</si>
  <si>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</si>
  <si>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</si>
  <si>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</si>
  <si>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</si>
  <si>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</si>
  <si>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</si>
  <si>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</si>
  <si>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</si>
  <si>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</si>
  <si>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</si>
  <si>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</si>
  <si>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</si>
  <si>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</si>
  <si>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</si>
  <si>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</si>
  <si>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</si>
  <si>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</si>
  <si>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</si>
  <si>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</si>
  <si>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</si>
  <si>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</si>
  <si>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</si>
  <si>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</si>
  <si>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</si>
  <si>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</si>
  <si>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</si>
  <si>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</si>
  <si>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</si>
  <si>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</si>
  <si>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</si>
  <si>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</si>
  <si>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</si>
  <si>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</si>
  <si>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</si>
  <si>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</si>
  <si>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</si>
  <si>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</si>
  <si>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</si>
  <si>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</si>
  <si>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</si>
  <si>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</si>
  <si>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</si>
  <si>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</si>
  <si>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</si>
  <si>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</si>
  <si>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</si>
  <si>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</si>
  <si>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</si>
  <si>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</si>
  <si>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</si>
  <si>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</si>
  <si>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</si>
  <si>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</si>
  <si>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</si>
  <si>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</si>
  <si>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</si>
  <si>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</si>
  <si>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</si>
  <si>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</si>
  <si>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</si>
  <si>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</si>
  <si>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</si>
  <si>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</si>
  <si>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</si>
  <si>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</si>
  <si>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</si>
  <si>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</si>
  <si>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</si>
  <si>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</si>
  <si>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</si>
  <si>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</si>
  <si>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</si>
  <si>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</si>
  <si>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</si>
  <si>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</si>
  <si>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</si>
  <si>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</si>
  <si>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</si>
  <si>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</si>
  <si>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</si>
  <si>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</si>
  <si>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</si>
  <si>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</si>
  <si>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</si>
  <si>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</si>
  <si>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</si>
  <si>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</si>
  <si>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</si>
  <si>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</si>
  <si>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</si>
  <si>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</si>
  <si>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</si>
  <si>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</si>
  <si>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</si>
  <si>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</si>
  <si>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</si>
  <si>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</si>
  <si>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</si>
  <si>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</si>
  <si>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</si>
  <si>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</si>
  <si>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</si>
  <si>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</si>
  <si>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</si>
  <si>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</si>
  <si>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</si>
  <si>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</si>
  <si>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</si>
  <si>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</si>
  <si>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</si>
  <si>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</si>
  <si>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</si>
  <si>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</si>
  <si>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</si>
  <si>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</si>
  <si>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</si>
  <si>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</si>
  <si>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</si>
  <si>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</si>
  <si>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</si>
  <si>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</si>
  <si>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</si>
  <si>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</si>
  <si>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</si>
  <si>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</si>
  <si>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</si>
  <si>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</si>
  <si>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</si>
  <si>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</si>
  <si>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</si>
  <si>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</si>
  <si>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</si>
  <si>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</si>
  <si>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</si>
  <si>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</si>
  <si>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</si>
  <si>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</si>
  <si>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</si>
  <si>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</si>
  <si>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</si>
  <si>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</si>
  <si>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</si>
  <si>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</si>
  <si>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</si>
  <si>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</si>
  <si>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</si>
  <si>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</si>
  <si>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</si>
  <si>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</si>
  <si>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</si>
  <si>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</si>
  <si>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</si>
  <si>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</si>
  <si>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</si>
  <si>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</si>
  <si>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</si>
  <si>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</si>
  <si>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</si>
  <si>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</si>
  <si>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</si>
  <si>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</si>
  <si>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</si>
  <si>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</si>
  <si>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</si>
  <si>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</si>
  <si>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</si>
  <si>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</si>
  <si>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</si>
  <si>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</si>
  <si>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</si>
  <si>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</si>
  <si>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</si>
  <si>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</si>
  <si>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</si>
  <si>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</si>
  <si>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</si>
  <si>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</si>
  <si>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</si>
  <si>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</si>
  <si>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</si>
  <si>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</si>
  <si>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</si>
  <si>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</si>
  <si>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</si>
  <si>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</si>
  <si>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</si>
  <si>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</si>
  <si>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</si>
  <si>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</si>
  <si>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</si>
  <si>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</si>
  <si>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</si>
  <si>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</si>
  <si>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</si>
  <si>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</si>
  <si>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</si>
  <si>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</si>
  <si>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</si>
  <si>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</si>
  <si>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</si>
  <si>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</si>
  <si>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</si>
  <si>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</si>
  <si>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</si>
  <si>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</si>
  <si>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</si>
  <si>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</si>
  <si>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</si>
  <si>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</si>
  <si>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</si>
  <si>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</si>
  <si>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</si>
  <si>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</si>
  <si>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</si>
  <si>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</si>
  <si>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</si>
  <si>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</si>
  <si>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</si>
  <si>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</si>
  <si>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</si>
  <si>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</si>
  <si>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</si>
  <si>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</si>
  <si>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</si>
  <si>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</si>
  <si>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</si>
  <si>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</si>
  <si>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</si>
  <si>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</si>
  <si>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</si>
  <si>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</si>
  <si>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</si>
  <si>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</si>
  <si>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</si>
  <si>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</si>
  <si>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</si>
  <si>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</si>
  <si>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</si>
  <si>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</si>
  <si>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</si>
  <si>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</si>
  <si>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</si>
  <si>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</si>
  <si>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</si>
  <si>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</si>
  <si>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</si>
  <si>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</si>
  <si>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</si>
  <si>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</si>
  <si>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</si>
  <si>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</si>
  <si>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</si>
  <si>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</si>
  <si>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</si>
  <si>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</si>
  <si>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</si>
  <si>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</si>
  <si>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</si>
  <si>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</si>
  <si>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</si>
  <si>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</si>
  <si>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</si>
  <si>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</si>
  <si>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</si>
  <si>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</si>
  <si>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</si>
  <si>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</si>
  <si>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</si>
  <si>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</si>
  <si>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</si>
  <si>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</si>
  <si>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</si>
  <si>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</si>
  <si>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</si>
  <si>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</si>
  <si>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</si>
  <si>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</si>
  <si>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</si>
  <si>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</si>
  <si>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</si>
  <si>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</si>
  <si>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</si>
  <si>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</si>
  <si>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</si>
  <si>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</si>
  <si>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</si>
  <si>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</si>
  <si>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</si>
  <si>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</si>
  <si>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</si>
  <si>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</si>
  <si>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</si>
  <si>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</si>
  <si>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</si>
  <si>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</si>
  <si>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</si>
  <si>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</si>
  <si>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</si>
  <si>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</si>
  <si>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</si>
  <si>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</si>
  <si>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</si>
  <si>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</si>
  <si>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</si>
  <si>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</si>
  <si>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</si>
  <si>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</si>
  <si>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</si>
  <si>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</si>
  <si>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</si>
  <si>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</si>
  <si>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</si>
  <si>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</si>
  <si>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</si>
  <si>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</si>
  <si>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</si>
  <si>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</si>
  <si>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</si>
  <si>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</si>
  <si>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</si>
  <si>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</si>
  <si>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</si>
  <si>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</si>
  <si>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</si>
  <si>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</si>
  <si>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</si>
  <si>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</si>
  <si>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</si>
  <si>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</si>
  <si>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</si>
  <si>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</si>
  <si>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</si>
  <si>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</si>
  <si>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</si>
  <si>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</si>
  <si>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</si>
  <si>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</si>
  <si>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</si>
  <si>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</si>
  <si>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</si>
  <si>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</si>
  <si>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</si>
  <si>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</si>
  <si>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</si>
  <si>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</si>
  <si>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</si>
  <si>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</si>
  <si>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</si>
  <si>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</si>
  <si>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</si>
  <si>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</si>
  <si>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</si>
  <si>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</si>
  <si>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</si>
  <si>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</si>
  <si>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</si>
  <si>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</si>
  <si>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</si>
  <si>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</si>
  <si>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</si>
  <si>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</si>
  <si>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</si>
  <si>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</si>
  <si>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</si>
  <si>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</si>
  <si>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</si>
  <si>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</si>
  <si>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</si>
  <si>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</si>
  <si>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</si>
  <si>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</si>
  <si>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</si>
  <si>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</si>
  <si>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</si>
  <si>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</si>
  <si>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</si>
  <si>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</si>
  <si>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</si>
  <si>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</si>
  <si>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</si>
  <si>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</si>
  <si>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</si>
  <si>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</si>
  <si>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</si>
  <si>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</si>
  <si>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</si>
  <si>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</si>
  <si>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</si>
  <si>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</si>
  <si>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</si>
  <si>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</si>
  <si>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</si>
  <si>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</si>
  <si>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</si>
  <si>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</si>
  <si>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</si>
  <si>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</si>
  <si>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</si>
  <si>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</si>
  <si>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</si>
  <si>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</si>
  <si>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</si>
  <si>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</si>
  <si>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</si>
  <si>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</si>
  <si>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</si>
  <si>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</si>
  <si>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</si>
  <si>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</si>
  <si>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</si>
  <si>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</si>
  <si>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</si>
  <si>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</si>
  <si>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</si>
  <si>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</si>
  <si>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</si>
  <si>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</si>
  <si>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</si>
  <si>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</si>
  <si>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</si>
  <si>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</si>
  <si>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</si>
  <si>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</si>
  <si>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</si>
  <si>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</si>
  <si>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</si>
  <si>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</si>
  <si>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</si>
  <si>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</si>
  <si>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</si>
  <si>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</si>
  <si>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</si>
  <si>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</si>
  <si>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</si>
  <si>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</si>
  <si>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</si>
  <si>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</si>
  <si>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</si>
  <si>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</si>
  <si>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</si>
  <si>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</si>
  <si>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</si>
  <si>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</si>
  <si>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</si>
  <si>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</si>
  <si>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</si>
  <si>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</si>
  <si>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</si>
  <si>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</si>
  <si>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</si>
  <si>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</si>
  <si>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</si>
  <si>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</si>
  <si>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</si>
  <si>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</si>
  <si>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</si>
  <si>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</si>
  <si>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</si>
  <si>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</si>
  <si>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</si>
  <si>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</si>
  <si>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</si>
  <si>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</si>
  <si>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</si>
  <si>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</si>
  <si>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</si>
  <si>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</si>
  <si>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</si>
  <si>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</si>
  <si>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</si>
  <si>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</si>
  <si>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</si>
  <si>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</si>
  <si>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</si>
  <si>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</si>
  <si>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</si>
  <si>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</si>
  <si>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</si>
  <si>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</si>
  <si>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</si>
  <si>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</si>
  <si>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</si>
  <si>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</si>
  <si>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</si>
  <si>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</si>
  <si>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</si>
  <si>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</si>
  <si>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</si>
  <si>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</si>
  <si>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</si>
  <si>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</si>
  <si>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</si>
  <si>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</si>
  <si>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</si>
  <si>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</si>
  <si>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</si>
  <si>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</si>
  <si>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</si>
  <si>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</si>
  <si>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</si>
  <si>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</si>
  <si>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</si>
  <si>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</si>
  <si>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</si>
  <si>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</si>
  <si>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</si>
  <si>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</si>
  <si>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</si>
  <si>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</si>
  <si>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</si>
  <si>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</si>
  <si>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</si>
  <si>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</si>
  <si>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</si>
  <si>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</si>
  <si>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</si>
  <si>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</si>
  <si>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</si>
  <si>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</si>
  <si>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</si>
  <si>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</si>
  <si>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</si>
  <si>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</si>
  <si>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</si>
  <si>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</si>
  <si>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</si>
  <si>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</si>
  <si>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</si>
  <si>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</si>
  <si>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</si>
  <si>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</si>
  <si>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</si>
  <si>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</si>
  <si>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</si>
  <si>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</si>
  <si>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</si>
  <si>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</si>
  <si>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</si>
  <si>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</si>
  <si>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</si>
  <si>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</si>
  <si>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</si>
  <si>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</si>
  <si>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</si>
  <si>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</si>
  <si>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</si>
  <si>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</si>
  <si>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</si>
  <si>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</si>
  <si>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</si>
  <si>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</si>
  <si>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</si>
  <si>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</si>
  <si>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</si>
  <si>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</si>
  <si>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</si>
  <si>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</si>
  <si>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</si>
  <si>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</si>
  <si>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</si>
  <si>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</si>
  <si>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</si>
  <si>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</si>
  <si>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</si>
  <si>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</si>
  <si>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</si>
  <si>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</si>
  <si>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</si>
  <si>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</si>
  <si>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</si>
  <si>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</si>
  <si>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</si>
  <si>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</si>
  <si>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</si>
  <si>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</si>
  <si>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</si>
  <si>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</si>
  <si>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</si>
  <si>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</si>
  <si>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</si>
  <si>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</si>
  <si>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</si>
  <si>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</si>
  <si>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</si>
  <si>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</si>
  <si>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</si>
  <si>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</si>
  <si>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</si>
  <si>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</si>
  <si>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</si>
  <si>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</si>
  <si>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</si>
  <si>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</si>
  <si>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</si>
  <si>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</si>
  <si>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</si>
  <si>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</si>
  <si>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</si>
  <si>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</si>
  <si>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</si>
  <si>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</si>
  <si>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</si>
  <si>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</si>
  <si>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</si>
  <si>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</si>
  <si>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</si>
  <si>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</si>
  <si>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</si>
  <si>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</si>
  <si>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</si>
  <si>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</si>
  <si>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</si>
  <si>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</si>
  <si>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</si>
  <si>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</si>
  <si>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</si>
  <si>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</si>
  <si>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</si>
  <si>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</si>
  <si>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</si>
  <si>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</si>
  <si>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</si>
  <si>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</si>
  <si>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</si>
  <si>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</si>
  <si>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</si>
  <si>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</si>
  <si>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</si>
  <si>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</si>
  <si>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</si>
  <si>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</si>
  <si>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</si>
  <si>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</si>
  <si>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</si>
  <si>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</si>
  <si>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</si>
  <si>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</si>
  <si>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</si>
  <si>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</si>
  <si>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</si>
  <si>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</si>
  <si>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</si>
  <si>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</si>
  <si>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</si>
  <si>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</si>
  <si>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</si>
  <si>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</si>
  <si>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</si>
  <si>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</si>
  <si>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</si>
  <si>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</si>
  <si>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</si>
  <si>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</si>
  <si>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</si>
  <si>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</si>
  <si>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</si>
  <si>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</si>
  <si>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</si>
  <si>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</si>
  <si>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</si>
  <si>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</si>
  <si>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</si>
  <si>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</si>
  <si>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</si>
  <si>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</si>
  <si>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</si>
  <si>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</si>
  <si>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</si>
  <si>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</si>
  <si>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</si>
  <si>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</si>
  <si>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</si>
  <si>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</si>
  <si>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</si>
  <si>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</si>
  <si>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</si>
  <si>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</si>
  <si>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</si>
  <si>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</si>
  <si>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</si>
  <si>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</si>
  <si>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</si>
  <si>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</si>
  <si>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</si>
  <si>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</si>
  <si>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</si>
  <si>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</si>
  <si>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</si>
  <si>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</si>
  <si>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</si>
  <si>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</si>
  <si>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</si>
  <si>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</si>
  <si>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</si>
  <si>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</si>
  <si>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</si>
  <si>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</si>
  <si>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</si>
  <si>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</si>
  <si>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</si>
  <si>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</si>
  <si>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</si>
  <si>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</si>
  <si>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</si>
  <si>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</si>
  <si>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</si>
  <si>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</si>
  <si>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</si>
  <si>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</si>
  <si>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</si>
  <si>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</si>
  <si>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</si>
  <si>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</si>
  <si>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</si>
  <si>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</si>
  <si>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</si>
  <si>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</si>
  <si>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</si>
  <si>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</si>
  <si>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</si>
  <si>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</si>
  <si>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</si>
  <si>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</si>
  <si>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</si>
  <si>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</si>
  <si>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</si>
  <si>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</si>
  <si>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</si>
  <si>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</si>
  <si>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</si>
  <si>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</si>
  <si>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</si>
  <si>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</si>
  <si>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</si>
  <si>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</si>
  <si>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</si>
  <si>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</si>
  <si>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</si>
  <si>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</si>
  <si>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</si>
  <si>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</si>
  <si>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</si>
  <si>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</si>
  <si>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</si>
  <si>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</si>
  <si>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</si>
  <si>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</si>
  <si>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</si>
  <si>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</si>
  <si>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</si>
  <si>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</si>
  <si>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</si>
  <si>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</si>
  <si>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</si>
  <si>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</si>
  <si>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</si>
  <si>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</si>
  <si>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</si>
  <si>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</si>
  <si>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</si>
  <si>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</si>
  <si>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</si>
  <si>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</si>
  <si>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</si>
  <si>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</si>
  <si>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</si>
  <si>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</si>
  <si>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</si>
  <si>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</si>
  <si>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</si>
  <si>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</si>
  <si>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</si>
  <si>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</si>
  <si>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</si>
  <si>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</si>
  <si>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</si>
  <si>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</si>
  <si>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</si>
  <si>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</si>
  <si>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</si>
  <si>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</si>
  <si>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</si>
  <si>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</si>
  <si>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</si>
  <si>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</si>
  <si>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</si>
  <si>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</si>
  <si>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</si>
  <si>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</si>
  <si>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</si>
  <si>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</si>
  <si>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</si>
  <si>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</si>
  <si>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</si>
  <si>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</si>
  <si>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</si>
  <si>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</si>
  <si>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</si>
  <si>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</si>
  <si>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</si>
  <si>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</si>
  <si>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</si>
  <si>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</si>
  <si>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</si>
  <si>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</si>
  <si>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</si>
  <si>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</si>
  <si>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</si>
  <si>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</si>
  <si>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</si>
  <si>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</si>
  <si>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</si>
  <si>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</si>
  <si>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</si>
  <si>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</si>
  <si>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</si>
  <si>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</si>
  <si>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</si>
  <si>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</si>
  <si>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</si>
  <si>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</si>
  <si>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</si>
  <si>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</si>
  <si>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</si>
  <si>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</si>
  <si>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</si>
  <si>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</si>
  <si>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</si>
  <si>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</si>
  <si>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</si>
  <si>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</si>
  <si>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</si>
  <si>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</si>
  <si>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</si>
  <si>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</si>
  <si>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</si>
  <si>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</si>
  <si>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</si>
  <si>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</si>
  <si>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</si>
  <si>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</si>
  <si>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</si>
  <si>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</si>
  <si>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</si>
  <si>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</si>
  <si>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</si>
  <si>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</si>
  <si>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</si>
  <si>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</si>
  <si>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</si>
  <si>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</si>
  <si>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</si>
  <si>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</si>
  <si>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</si>
  <si>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</si>
  <si>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</si>
  <si>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</si>
  <si>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</si>
  <si>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</si>
  <si>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</si>
  <si>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</si>
  <si>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</si>
  <si>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</si>
  <si>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</si>
  <si>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</si>
  <si>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</si>
  <si>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</si>
  <si>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</si>
  <si>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</si>
  <si>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</si>
  <si>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</si>
  <si>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</si>
  <si>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</si>
  <si>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</si>
  <si>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</si>
  <si>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</si>
  <si>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</si>
  <si>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</si>
  <si>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</si>
  <si>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</si>
  <si>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</si>
  <si>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</si>
  <si>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</si>
  <si>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</si>
  <si>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</si>
  <si>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</si>
  <si>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</si>
  <si>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</si>
  <si>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</si>
  <si>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</si>
  <si>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</si>
  <si>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</si>
  <si>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</si>
  <si>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</si>
  <si>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</si>
  <si>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</si>
  <si>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</si>
  <si>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</si>
  <si>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</si>
  <si>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</si>
  <si>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</si>
  <si>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</si>
  <si>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</si>
  <si>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</si>
  <si>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</si>
  <si>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</si>
  <si>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</si>
  <si>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</si>
  <si>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</si>
  <si>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</si>
  <si>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</si>
  <si>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</si>
  <si>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</si>
  <si>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</si>
  <si>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</si>
  <si>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</si>
  <si>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</si>
  <si>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</si>
  <si>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</si>
  <si>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</si>
  <si>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</si>
  <si>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</si>
  <si>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</si>
  <si>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</si>
  <si>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</si>
  <si>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</si>
  <si>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</si>
  <si>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</si>
  <si>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</si>
  <si>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</si>
  <si>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</si>
  <si>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</si>
  <si>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</si>
  <si>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</si>
  <si>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</si>
  <si>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</si>
  <si>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</si>
  <si>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</si>
  <si>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</si>
  <si>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</si>
  <si>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</si>
  <si>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</si>
  <si>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</si>
  <si>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</si>
  <si>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</si>
  <si>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</si>
  <si>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</si>
  <si>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</si>
  <si>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</si>
  <si>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</si>
  <si>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</si>
  <si>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</si>
  <si>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</si>
  <si>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</si>
  <si>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</si>
  <si>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</si>
  <si>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</si>
  <si>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</si>
  <si>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</si>
  <si>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</si>
  <si>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</si>
  <si>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</si>
  <si>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</si>
  <si>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</si>
  <si>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</si>
  <si>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</si>
  <si>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</si>
  <si>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</si>
  <si>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</si>
  <si>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</si>
  <si>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</si>
  <si>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</si>
  <si>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</si>
  <si>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</si>
  <si>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</si>
  <si>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</si>
  <si>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</si>
  <si>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</si>
  <si>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</si>
  <si>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</si>
  <si>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</si>
  <si>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</si>
  <si>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</si>
  <si>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</si>
  <si>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</si>
  <si>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</si>
  <si>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</si>
  <si>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</si>
  <si>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</si>
  <si>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</si>
  <si>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</si>
  <si>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</si>
  <si>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</si>
  <si>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</si>
  <si>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</si>
  <si>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</si>
  <si>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</si>
  <si>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</si>
  <si>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</si>
  <si>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</si>
  <si>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</si>
  <si>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</si>
  <si>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</si>
  <si>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</si>
  <si>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</si>
  <si>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</si>
  <si>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</si>
  <si>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</si>
  <si>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</si>
  <si>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</si>
  <si>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</si>
  <si>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</si>
  <si>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</si>
  <si>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</si>
  <si>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</si>
  <si>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</si>
  <si>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</si>
  <si>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</si>
  <si>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</si>
  <si>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</si>
  <si>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</si>
  <si>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</si>
  <si>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</si>
  <si>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</si>
  <si>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</si>
  <si>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</si>
  <si>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</si>
  <si>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</si>
  <si>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</si>
  <si>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</si>
  <si>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</si>
  <si>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</si>
  <si>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</si>
  <si>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</si>
  <si>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</si>
  <si>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</si>
  <si>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</si>
  <si>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</si>
  <si>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</si>
  <si>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</si>
  <si>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</si>
  <si>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</si>
  <si>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</si>
  <si>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</si>
  <si>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</si>
  <si>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</si>
  <si>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</si>
  <si>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</si>
  <si>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</si>
  <si>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</si>
  <si>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</si>
  <si>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</si>
  <si>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</si>
  <si>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</si>
  <si>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</si>
  <si>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</si>
  <si>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</si>
  <si>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</si>
  <si>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</si>
  <si>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</si>
  <si>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</si>
  <si>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</si>
  <si>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</si>
  <si>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</si>
  <si>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</si>
  <si>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</si>
  <si>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</si>
  <si>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</si>
  <si>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</si>
  <si>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</si>
  <si>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</si>
  <si>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</si>
  <si>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</si>
  <si>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</si>
  <si>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</si>
  <si>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</si>
  <si>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</si>
  <si>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</si>
  <si>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</si>
  <si>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</si>
  <si>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</si>
  <si>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</si>
  <si>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</si>
  <si>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</si>
  <si>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</si>
  <si>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</si>
  <si>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</si>
  <si>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</si>
  <si>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</si>
  <si>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</si>
  <si>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</si>
  <si>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</si>
  <si>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</si>
  <si>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</si>
  <si>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</si>
  <si>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</si>
  <si>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</si>
  <si>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</si>
  <si>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</si>
  <si>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</si>
  <si>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</si>
  <si>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</si>
  <si>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</si>
  <si>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</si>
  <si>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</si>
  <si>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</si>
  <si>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</si>
  <si>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</si>
  <si>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</si>
  <si>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</si>
  <si>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</si>
  <si>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</si>
  <si>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</si>
  <si>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</si>
  <si>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</si>
  <si>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</si>
  <si>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</si>
  <si>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</si>
  <si>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</si>
  <si>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</si>
  <si>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</si>
  <si>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</si>
  <si>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</si>
  <si>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</si>
  <si>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</si>
  <si>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</si>
  <si>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</si>
  <si>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</si>
  <si>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</si>
  <si>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</si>
  <si>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</si>
  <si>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</si>
  <si>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</si>
  <si>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</si>
  <si>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</si>
  <si>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</si>
  <si>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</si>
  <si>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</si>
  <si>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</si>
  <si>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</si>
  <si>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</si>
  <si>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</si>
  <si>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</si>
  <si>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</si>
  <si>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</si>
  <si>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</si>
  <si>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</si>
  <si>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</si>
  <si>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</si>
  <si>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</si>
  <si>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</si>
  <si>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</si>
  <si>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</si>
  <si>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</si>
  <si>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</si>
  <si>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</si>
  <si>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</si>
  <si>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</si>
  <si>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</si>
  <si>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</si>
  <si>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</si>
  <si>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</si>
  <si>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</si>
  <si>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</si>
  <si>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</si>
  <si>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</si>
  <si>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</si>
  <si>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</si>
  <si>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</si>
  <si>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</si>
  <si>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</si>
  <si>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</si>
  <si>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</si>
  <si>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</si>
  <si>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</si>
  <si>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</si>
  <si>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</si>
  <si>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</si>
  <si>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</si>
  <si>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</si>
  <si>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</si>
  <si>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</si>
  <si>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</si>
  <si>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</si>
  <si>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</si>
  <si>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</si>
  <si>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</si>
  <si>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</si>
  <si>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</si>
  <si>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</si>
  <si>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</si>
  <si>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</si>
  <si>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</si>
  <si>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</si>
  <si>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</si>
  <si>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</si>
  <si>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</si>
  <si>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</si>
  <si>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</si>
  <si>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</si>
  <si>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</si>
  <si>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</si>
  <si>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</si>
  <si>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</si>
  <si>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</si>
  <si>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</si>
  <si>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</si>
  <si>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</si>
  <si>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</si>
  <si>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</si>
  <si>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</si>
  <si>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</si>
  <si>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</si>
  <si>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</si>
  <si>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</si>
  <si>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</si>
  <si>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</si>
  <si>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</si>
  <si>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</si>
  <si>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</si>
  <si>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</si>
  <si>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</si>
  <si>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</si>
  <si>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</si>
  <si>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</si>
  <si>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</si>
  <si>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</si>
  <si>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</si>
  <si>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</si>
  <si>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</si>
  <si>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</si>
  <si>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</si>
  <si>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</si>
  <si>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</si>
  <si>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</si>
  <si>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</si>
  <si>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</si>
  <si>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</si>
  <si>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</si>
  <si>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</si>
  <si>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</si>
  <si>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</si>
  <si>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</si>
  <si>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</si>
  <si>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</si>
  <si>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</si>
  <si>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</si>
  <si>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</si>
  <si>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</si>
  <si>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</si>
  <si>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</si>
  <si>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</si>
  <si>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</si>
  <si>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</si>
  <si>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</si>
  <si>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</si>
  <si>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</si>
  <si>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</si>
  <si>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</si>
  <si>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</si>
  <si>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</si>
  <si>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</si>
  <si>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</si>
  <si>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</si>
  <si>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</si>
  <si>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</si>
  <si>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</si>
  <si>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</si>
  <si>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</si>
  <si>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</si>
  <si>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</si>
  <si>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</si>
  <si>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</si>
  <si>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</si>
  <si>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</si>
  <si>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</si>
  <si>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</si>
  <si>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</si>
  <si>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</si>
  <si>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</si>
  <si>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</si>
  <si>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</si>
  <si>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</si>
  <si>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</si>
  <si>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</si>
  <si>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</si>
  <si>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</si>
  <si>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</si>
  <si>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</si>
  <si>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</si>
  <si>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</si>
  <si>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</si>
  <si>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</si>
  <si>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</si>
  <si>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</si>
  <si>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</si>
  <si>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</si>
  <si>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</si>
  <si>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</si>
  <si>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</si>
  <si>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</si>
  <si>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</si>
  <si>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</si>
  <si>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</si>
  <si>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</si>
  <si>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</si>
  <si>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</si>
  <si>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</si>
  <si>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</si>
  <si>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</si>
  <si>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</si>
  <si>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</si>
  <si>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</si>
  <si>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</si>
  <si>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</si>
  <si>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</si>
  <si>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</si>
  <si>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</si>
  <si>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</si>
  <si>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</si>
  <si>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</si>
  <si>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</si>
  <si>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</si>
  <si>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</si>
  <si>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</si>
  <si>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</si>
  <si>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</si>
  <si>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</si>
  <si>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</si>
  <si>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</si>
  <si>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</si>
  <si>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</si>
  <si>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</si>
  <si>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</si>
  <si>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</si>
  <si>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</si>
  <si>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</si>
  <si>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</si>
  <si>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</si>
  <si>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</si>
  <si>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</si>
  <si>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</si>
  <si>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</si>
  <si>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</si>
  <si>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</si>
  <si>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</si>
  <si>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</si>
  <si>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</si>
  <si>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</si>
  <si>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</si>
  <si>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</si>
  <si>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</si>
  <si>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</si>
  <si>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</si>
  <si>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</si>
  <si>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</si>
  <si>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</si>
  <si>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</si>
  <si>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</si>
  <si>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</si>
  <si>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</si>
  <si>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</si>
  <si>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</si>
  <si>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</si>
  <si>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</si>
  <si>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</si>
  <si>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</si>
  <si>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</si>
  <si>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</si>
  <si>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</si>
  <si>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</si>
  <si>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</si>
  <si>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</si>
  <si>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</si>
  <si>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</si>
  <si>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</si>
  <si>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</si>
  <si>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</si>
  <si>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</si>
  <si>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</si>
  <si>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</si>
  <si>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</si>
  <si>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</si>
  <si>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</si>
  <si>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</si>
  <si>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</si>
  <si>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</si>
  <si>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</si>
  <si>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</si>
  <si>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</si>
  <si>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</si>
  <si>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</si>
  <si>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</si>
  <si>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</si>
  <si>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</si>
  <si>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</si>
  <si>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</si>
  <si>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</si>
  <si>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</si>
  <si>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</si>
  <si>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</si>
  <si>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</si>
  <si>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</si>
  <si>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</si>
  <si>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</si>
  <si>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</si>
  <si>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</si>
  <si>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</si>
  <si>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</si>
  <si>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</si>
  <si>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</si>
  <si>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</si>
  <si>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</si>
  <si>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</si>
  <si>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</si>
  <si>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</si>
  <si>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</si>
  <si>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</si>
  <si>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</si>
  <si>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</si>
  <si>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</si>
  <si>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</si>
  <si>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</si>
  <si>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</si>
  <si>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</si>
  <si>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</si>
  <si>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</si>
  <si>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</si>
  <si>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</si>
  <si>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</si>
  <si>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</si>
  <si>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</si>
  <si>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</si>
  <si>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</si>
  <si>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</si>
  <si>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</si>
  <si>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</si>
  <si>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</si>
  <si>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</si>
  <si>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</si>
  <si>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</si>
  <si>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</si>
  <si>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</si>
  <si>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</si>
  <si>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</si>
  <si>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</si>
  <si>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</si>
  <si>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</si>
  <si>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</si>
  <si>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</si>
  <si>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</si>
  <si>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</si>
  <si>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</si>
  <si>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</si>
  <si>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</si>
  <si>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</si>
  <si>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</si>
  <si>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</si>
  <si>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</si>
  <si>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</si>
  <si>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</si>
  <si>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</si>
  <si>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</si>
  <si>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</si>
  <si>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</si>
  <si>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</si>
  <si>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</si>
  <si>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</si>
  <si>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</si>
  <si>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</si>
  <si>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</si>
  <si>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</si>
  <si>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</si>
  <si>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</si>
  <si>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</si>
  <si>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</si>
  <si>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</si>
  <si>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</si>
  <si>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</si>
  <si>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</si>
  <si>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</si>
  <si>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</si>
  <si>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</si>
  <si>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</si>
  <si>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</si>
  <si>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</si>
  <si>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</si>
  <si>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</si>
  <si>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</si>
  <si>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</si>
  <si>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</si>
  <si>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</si>
  <si>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</si>
  <si>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</si>
  <si>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</si>
  <si>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</si>
  <si>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</si>
  <si>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</si>
  <si>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</si>
  <si>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</si>
  <si>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</si>
  <si>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</si>
  <si>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</si>
  <si>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</si>
  <si>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</si>
  <si>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</si>
  <si>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</si>
  <si>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</si>
  <si>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</si>
  <si>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</si>
  <si>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</si>
  <si>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</si>
  <si>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</si>
  <si>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</si>
  <si>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</si>
  <si>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</si>
  <si>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</si>
  <si>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</si>
  <si>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</si>
  <si>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</si>
  <si>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</si>
  <si>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</si>
  <si>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</si>
  <si>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</si>
  <si>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</si>
  <si>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</si>
  <si>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</si>
  <si>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</si>
  <si>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</si>
  <si>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</si>
  <si>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</si>
  <si>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</si>
  <si>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</si>
  <si>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</si>
  <si>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</si>
  <si>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</si>
  <si>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</si>
  <si>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</si>
  <si>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</si>
  <si>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</si>
  <si>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</si>
  <si>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</si>
  <si>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</si>
  <si>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</si>
  <si>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</si>
  <si>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</si>
  <si>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</si>
  <si>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</si>
  <si>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</si>
  <si>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</si>
  <si>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</si>
  <si>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</si>
  <si>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</si>
  <si>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</si>
  <si>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</si>
  <si>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</si>
  <si>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</si>
  <si>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</si>
  <si>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</si>
  <si>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</si>
  <si>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</si>
  <si>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</si>
  <si>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</si>
  <si>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</si>
  <si>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</si>
  <si>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</si>
  <si>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</si>
  <si>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</si>
  <si>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</si>
  <si>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</si>
  <si>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</si>
  <si>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</si>
  <si>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</si>
  <si>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</si>
  <si>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</si>
  <si>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</si>
  <si>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</si>
  <si>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</si>
  <si>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</si>
  <si>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</si>
  <si>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</si>
  <si>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</si>
  <si>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</si>
  <si>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</si>
  <si>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</si>
  <si>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</si>
  <si>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</si>
  <si>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</si>
  <si>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</si>
  <si>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</si>
  <si>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</si>
  <si>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</si>
  <si>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</si>
  <si>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</si>
  <si>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</si>
  <si>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</si>
  <si>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</si>
  <si>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</si>
  <si>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</si>
  <si>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</si>
  <si>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</si>
  <si>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</si>
  <si>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</si>
  <si>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</si>
  <si>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</si>
  <si>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</si>
  <si>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</si>
  <si>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</si>
  <si>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</si>
  <si>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</si>
  <si>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</si>
  <si>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</si>
  <si>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</si>
  <si>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</si>
  <si>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</si>
  <si>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</si>
  <si>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</si>
  <si>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</si>
  <si>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</si>
  <si>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</si>
  <si>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</si>
  <si>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</si>
  <si>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</si>
  <si>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</si>
  <si>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</si>
  <si>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</si>
  <si>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</si>
  <si>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</si>
  <si>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</si>
  <si>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</si>
  <si>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</si>
  <si>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</si>
  <si>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</si>
  <si>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</si>
  <si>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</si>
  <si>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</si>
  <si>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</si>
  <si>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</si>
  <si>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</si>
  <si>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</si>
  <si>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</si>
  <si>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</si>
  <si>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</si>
  <si>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</si>
  <si>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</si>
  <si>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</si>
  <si>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</si>
  <si>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</si>
  <si>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</si>
  <si>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</si>
  <si>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</si>
  <si>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</si>
  <si>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</si>
  <si>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</si>
  <si>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</si>
  <si>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</si>
  <si>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</si>
  <si>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</si>
  <si>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</si>
  <si>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</si>
  <si>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</si>
  <si>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</si>
  <si>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</si>
  <si>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</si>
  <si>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</si>
  <si>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</si>
  <si>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</si>
  <si>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</si>
  <si>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</si>
  <si>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</si>
  <si>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</si>
  <si>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</si>
  <si>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</si>
  <si>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</si>
  <si>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</si>
  <si>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</si>
  <si>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</si>
  <si>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</si>
  <si>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</si>
  <si>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</si>
  <si>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</si>
  <si>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</si>
  <si>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</si>
  <si>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</si>
  <si>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</si>
  <si>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</si>
  <si>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</si>
  <si>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</si>
  <si>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</si>
  <si>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</si>
  <si>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</si>
  <si>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</si>
  <si>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</si>
  <si>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</si>
  <si>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</si>
  <si>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</si>
  <si>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</si>
  <si>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</si>
  <si>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</si>
  <si>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</si>
  <si>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</si>
  <si>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</si>
  <si>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</si>
  <si>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</si>
  <si>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</si>
  <si>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</si>
  <si>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</si>
  <si>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</si>
  <si>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</si>
  <si>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</si>
  <si>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</si>
  <si>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</si>
  <si>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</si>
  <si>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</si>
  <si>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</si>
  <si>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</si>
  <si>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</si>
  <si>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</si>
  <si>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</si>
  <si>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</si>
  <si>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</si>
  <si>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</si>
  <si>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</si>
  <si>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</si>
  <si>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</si>
  <si>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</si>
  <si>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</si>
  <si>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</si>
  <si>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</si>
  <si>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</si>
  <si>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</si>
  <si>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</si>
  <si>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</si>
  <si>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</si>
  <si>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</si>
  <si>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</si>
  <si>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</si>
  <si>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</si>
  <si>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</si>
  <si>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</si>
  <si>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</si>
  <si>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</si>
  <si>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</si>
  <si>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</si>
  <si>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</si>
  <si>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</si>
  <si>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</si>
  <si>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</si>
  <si>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</si>
  <si>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</si>
  <si>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</si>
  <si>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</si>
  <si>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</si>
  <si>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</si>
  <si>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</si>
  <si>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</si>
  <si>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</si>
  <si>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</si>
  <si>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</si>
  <si>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</si>
  <si>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</si>
  <si>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</si>
  <si>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</si>
  <si>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</si>
  <si>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</si>
  <si>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</si>
  <si>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</si>
  <si>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</si>
  <si>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</si>
  <si>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</si>
  <si>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</si>
  <si>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</si>
  <si>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</si>
  <si>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</si>
  <si>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</si>
  <si>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</si>
  <si>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</si>
  <si>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</si>
  <si>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</si>
  <si>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</si>
  <si>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</si>
  <si>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</si>
  <si>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</si>
  <si>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</si>
  <si>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</si>
  <si>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</si>
  <si>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</si>
  <si>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</si>
  <si>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</si>
  <si>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</si>
  <si>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</si>
  <si>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</si>
  <si>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</si>
  <si>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</si>
  <si>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</si>
  <si>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</si>
  <si>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</si>
  <si>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</si>
  <si>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</si>
  <si>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</si>
  <si>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</si>
  <si>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</si>
  <si>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</si>
  <si>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</si>
  <si>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</si>
  <si>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</si>
  <si>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</si>
  <si>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</si>
  <si>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</si>
  <si>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</si>
  <si>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</si>
  <si>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</si>
  <si>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</si>
  <si>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</si>
  <si>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</si>
  <si>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</si>
  <si>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</si>
  <si>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</si>
  <si>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</si>
  <si>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</si>
  <si>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</si>
  <si>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</si>
  <si>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</si>
  <si>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</si>
  <si>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</si>
  <si>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</si>
  <si>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</si>
  <si>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</si>
  <si>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</si>
  <si>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</si>
  <si>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</si>
  <si>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</si>
  <si>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</si>
  <si>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</si>
  <si>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</si>
  <si>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</si>
  <si>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</si>
  <si>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</si>
  <si>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</si>
  <si>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</si>
  <si>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</si>
  <si>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</si>
  <si>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</si>
  <si>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</si>
  <si>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</si>
  <si>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</si>
  <si>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</si>
  <si>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</si>
  <si>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</si>
  <si>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</si>
  <si>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</si>
  <si>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</si>
  <si>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</si>
  <si>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</si>
  <si>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</si>
  <si>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</si>
  <si>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</si>
  <si>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</si>
  <si>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</si>
  <si>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</si>
  <si>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</si>
  <si>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</si>
  <si>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</si>
  <si>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</si>
  <si>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</si>
  <si>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</si>
  <si>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</si>
  <si>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</si>
  <si>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</si>
  <si>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</si>
  <si>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</si>
  <si>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</si>
  <si>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</si>
  <si>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</si>
  <si>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</si>
  <si>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</si>
  <si>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</si>
  <si>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</si>
  <si>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</si>
  <si>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</si>
  <si>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</si>
  <si>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</si>
  <si>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</si>
  <si>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</si>
  <si>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</si>
  <si>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</si>
  <si>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</si>
  <si>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</si>
  <si>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</si>
  <si>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</si>
  <si>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</si>
  <si>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</si>
  <si>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</si>
  <si>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</si>
  <si>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</si>
  <si>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</si>
  <si>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</si>
  <si>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</si>
  <si>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</si>
  <si>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</si>
  <si>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</si>
  <si>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</si>
  <si>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</si>
  <si>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</si>
  <si>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</si>
  <si>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</si>
  <si>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</si>
  <si>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</si>
  <si>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</si>
  <si>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</si>
  <si>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</si>
  <si>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</si>
  <si>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</si>
  <si>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</si>
  <si>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</si>
  <si>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</si>
  <si>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</si>
  <si>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</si>
  <si>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</si>
  <si>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</si>
  <si>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</si>
  <si>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</si>
  <si>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</si>
  <si>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</si>
  <si>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</si>
  <si>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</si>
  <si>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</si>
  <si>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</si>
  <si>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</si>
  <si>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</si>
  <si>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</si>
  <si>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</si>
  <si>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</si>
  <si>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</si>
  <si>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</si>
  <si>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</si>
  <si>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</si>
  <si>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</si>
  <si>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</si>
  <si>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</si>
  <si>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</si>
  <si>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</si>
  <si>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</si>
  <si>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</si>
  <si>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</si>
  <si>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</si>
  <si>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</si>
  <si>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</si>
  <si>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</si>
  <si>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</si>
  <si>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</si>
  <si>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</si>
  <si>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</si>
  <si>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</si>
  <si>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</si>
  <si>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</si>
  <si>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</si>
  <si>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</si>
  <si>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</si>
  <si>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</si>
  <si>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</si>
  <si>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</si>
  <si>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</si>
  <si>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</si>
  <si>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</si>
  <si>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</si>
  <si>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</si>
  <si>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</si>
  <si>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</si>
  <si>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</si>
  <si>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</si>
  <si>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</si>
  <si>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</si>
  <si>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</si>
  <si>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</si>
  <si>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</si>
  <si>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</si>
  <si>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</si>
  <si>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</si>
  <si>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</si>
  <si>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</si>
  <si>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</si>
  <si>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</si>
  <si>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</si>
  <si>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</si>
  <si>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</si>
  <si>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</si>
  <si>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</si>
  <si>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</si>
  <si>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</si>
  <si>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</si>
  <si>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</si>
  <si>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</si>
  <si>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</si>
  <si>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</si>
  <si>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</si>
  <si>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</si>
  <si>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</si>
  <si>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</si>
  <si>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</si>
  <si>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</si>
  <si>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</si>
  <si>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</si>
  <si>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</si>
  <si>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</si>
  <si>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</si>
  <si>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</si>
  <si>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</si>
  <si>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</si>
  <si>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</si>
  <si>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</si>
  <si>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</si>
  <si>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</si>
  <si>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</si>
  <si>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</si>
  <si>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</si>
  <si>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</si>
  <si>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</si>
  <si>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</si>
  <si>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</si>
  <si>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</si>
  <si>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</si>
  <si>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</si>
  <si>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</si>
  <si>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</si>
  <si>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</si>
  <si>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</si>
  <si>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</si>
  <si>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</si>
  <si>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</si>
  <si>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</si>
  <si>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</si>
  <si>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</si>
  <si>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</si>
  <si>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</si>
  <si>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</si>
  <si>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</si>
  <si>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</si>
  <si>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</si>
  <si>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</si>
  <si>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</si>
  <si>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</si>
  <si>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</si>
  <si>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</si>
  <si>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</si>
  <si>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</si>
  <si>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</si>
  <si>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</si>
  <si>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</si>
  <si>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</si>
  <si>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</si>
  <si>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</si>
  <si>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</si>
  <si>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</si>
  <si>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</si>
  <si>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</si>
  <si>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</si>
  <si>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</si>
  <si>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</si>
  <si>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</si>
  <si>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</si>
  <si>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</si>
  <si>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</si>
  <si>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</si>
  <si>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</si>
  <si>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</si>
  <si>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</si>
  <si>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</si>
  <si>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</si>
  <si>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</si>
  <si>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</si>
  <si>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</si>
  <si>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</si>
  <si>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</si>
  <si>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</si>
  <si>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</si>
  <si>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</si>
  <si>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</si>
  <si>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</si>
  <si>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</si>
  <si>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</si>
  <si>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</si>
  <si>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</si>
  <si>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</si>
  <si>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</si>
  <si>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</si>
  <si>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</si>
  <si>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</si>
  <si>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</si>
  <si>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</si>
  <si>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</si>
  <si>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</si>
  <si>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</si>
  <si>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</si>
  <si>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</si>
  <si>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</si>
  <si>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</si>
  <si>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</si>
  <si>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</si>
  <si>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</si>
  <si>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</si>
  <si>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</si>
  <si>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</si>
  <si>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</si>
  <si>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</si>
  <si>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</si>
  <si>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</si>
  <si>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</si>
  <si>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</si>
  <si>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</si>
  <si>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</si>
  <si>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</si>
  <si>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</si>
  <si>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</si>
  <si>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</si>
  <si>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</si>
  <si>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</si>
  <si>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</si>
  <si>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</si>
  <si>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</si>
  <si>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</si>
  <si>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</si>
  <si>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</si>
  <si>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</si>
  <si>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</si>
  <si>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</si>
  <si>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</si>
  <si>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</si>
  <si>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</si>
  <si>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</si>
  <si>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</si>
  <si>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</si>
  <si>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</si>
  <si>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</si>
  <si>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</si>
  <si>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</si>
  <si>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</si>
  <si>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</si>
  <si>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</si>
  <si>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</si>
  <si>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</si>
  <si>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</si>
  <si>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</si>
  <si>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</si>
  <si>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</si>
  <si>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</si>
  <si>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</si>
  <si>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</si>
  <si>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</si>
  <si>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</si>
  <si>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</si>
  <si>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</si>
  <si>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</si>
  <si>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</si>
  <si>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</si>
  <si>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</si>
  <si>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</si>
  <si>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</si>
  <si>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</si>
  <si>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</si>
  <si>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</si>
  <si>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</si>
  <si>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</si>
  <si>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</si>
  <si>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</si>
  <si>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</si>
  <si>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</si>
  <si>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</si>
  <si>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</si>
  <si>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</si>
  <si>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</si>
  <si>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</si>
  <si>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</si>
  <si>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</si>
  <si>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</si>
  <si>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</si>
  <si>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</si>
  <si>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</si>
  <si>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</si>
  <si>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</si>
  <si>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</si>
  <si>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</si>
  <si>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</si>
  <si>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</si>
  <si>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</si>
  <si>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</si>
  <si>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</si>
  <si>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</si>
  <si>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</si>
  <si>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</si>
  <si>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</si>
  <si>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</si>
  <si>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</si>
  <si>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</si>
  <si>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</si>
  <si>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</si>
  <si>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</si>
  <si>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</si>
  <si>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</si>
  <si>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</si>
  <si>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</si>
  <si>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</si>
  <si>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</si>
  <si>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</si>
  <si>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</si>
  <si>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</si>
  <si>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</si>
  <si>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</si>
  <si>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</si>
  <si>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</si>
  <si>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</si>
  <si>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</si>
  <si>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</si>
  <si>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</si>
  <si>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</si>
  <si>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</si>
  <si>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</si>
  <si>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</si>
  <si>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</si>
  <si>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</si>
  <si>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</si>
  <si>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</si>
  <si>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</si>
  <si>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</si>
  <si>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</si>
  <si>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</si>
  <si>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</si>
  <si>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</si>
  <si>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</si>
  <si>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</si>
  <si>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</si>
  <si>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</si>
  <si>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</si>
  <si>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</si>
  <si>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</si>
  <si>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</si>
  <si>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</si>
  <si>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</si>
  <si>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</si>
  <si>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</si>
  <si>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</si>
  <si>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</si>
  <si>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</si>
  <si>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</si>
  <si>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</si>
  <si>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</si>
  <si>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</si>
  <si>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</si>
  <si>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</si>
  <si>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</si>
  <si>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</si>
  <si>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</si>
  <si>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</si>
  <si>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</si>
  <si>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</si>
  <si>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</si>
  <si>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</si>
  <si>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</si>
  <si>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</si>
  <si>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</si>
  <si>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</si>
  <si>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</si>
  <si>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</si>
  <si>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</si>
  <si>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</si>
  <si>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</si>
  <si>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</si>
  <si>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</si>
  <si>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</si>
  <si>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</si>
  <si>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</si>
  <si>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</si>
  <si>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</si>
  <si>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</si>
  <si>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</si>
  <si>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</si>
  <si>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</si>
  <si>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</si>
  <si>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</si>
  <si>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</si>
  <si>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</si>
  <si>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</si>
  <si>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</si>
  <si>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</si>
  <si>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</si>
  <si>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</si>
  <si>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</si>
  <si>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</si>
  <si>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</si>
  <si>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</si>
  <si>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</si>
  <si>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</si>
  <si>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</si>
  <si>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</si>
  <si>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</si>
  <si>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</si>
  <si>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</si>
  <si>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</si>
  <si>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</si>
  <si>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</si>
  <si>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</si>
  <si>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</si>
  <si>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</si>
  <si>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</si>
  <si>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</si>
  <si>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</si>
  <si>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</si>
  <si>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</si>
  <si>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</si>
  <si>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</si>
  <si>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</si>
  <si>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</si>
  <si>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</si>
  <si>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</si>
  <si>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</si>
  <si>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</si>
  <si>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</si>
  <si>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</si>
  <si>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</si>
  <si>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</si>
  <si>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</si>
  <si>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</si>
  <si>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</si>
  <si>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</si>
  <si>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</si>
  <si>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</si>
  <si>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</si>
  <si>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</si>
  <si>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</si>
  <si>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</si>
  <si>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</si>
  <si>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</si>
  <si>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</si>
  <si>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</si>
  <si>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</si>
  <si>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</si>
  <si>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</si>
  <si>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</si>
  <si>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</si>
  <si>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</si>
  <si>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</si>
  <si>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</si>
  <si>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</si>
  <si>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</si>
  <si>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</si>
  <si>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</si>
  <si>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</si>
  <si>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</si>
  <si>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</si>
  <si>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</si>
  <si>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</si>
  <si>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</si>
  <si>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</si>
  <si>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</si>
  <si>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</si>
  <si>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</si>
  <si>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</si>
  <si>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</si>
  <si>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</si>
  <si>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</si>
  <si>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</si>
  <si>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</si>
  <si>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</si>
  <si>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</si>
  <si>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</si>
  <si>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</si>
  <si>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</si>
  <si>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</si>
  <si>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</si>
  <si>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</si>
  <si>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</si>
  <si>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</si>
  <si>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</si>
  <si>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</si>
  <si>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</si>
  <si>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</si>
  <si>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</si>
  <si>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</si>
  <si>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</si>
  <si>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</si>
  <si>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</si>
  <si>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</si>
  <si>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</si>
  <si>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</si>
  <si>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</si>
  <si>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</si>
  <si>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</si>
  <si>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</si>
  <si>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</si>
  <si>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</si>
  <si>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</si>
  <si>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</si>
  <si>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</si>
  <si>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</si>
  <si>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</si>
  <si>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</si>
  <si>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</si>
  <si>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</si>
  <si>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</si>
  <si>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</si>
  <si>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</si>
  <si>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</si>
  <si>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</si>
  <si>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</si>
  <si>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</si>
  <si>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</si>
  <si>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</si>
  <si>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</si>
  <si>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</si>
  <si>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</si>
  <si>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</si>
  <si>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</si>
  <si>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</si>
  <si>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</si>
  <si>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</si>
  <si>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</si>
  <si>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</si>
  <si>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</si>
  <si>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</si>
  <si>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</si>
  <si>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</si>
  <si>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</si>
  <si>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</si>
  <si>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</si>
  <si>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</si>
  <si>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</si>
  <si>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</si>
  <si>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</si>
  <si>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</si>
  <si>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</si>
  <si>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</si>
  <si>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</si>
  <si>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</si>
  <si>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</si>
  <si>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</si>
  <si>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</si>
  <si>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</si>
  <si>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</si>
  <si>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</si>
  <si>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</si>
  <si>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</si>
  <si>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</si>
  <si>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</si>
  <si>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</si>
  <si>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</si>
  <si>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</si>
  <si>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</si>
  <si>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</si>
  <si>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</si>
  <si>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</si>
  <si>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</si>
  <si>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</si>
  <si>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</si>
  <si>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</si>
  <si>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</si>
  <si>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</si>
  <si>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</si>
  <si>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</si>
  <si>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</si>
  <si>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</si>
  <si>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</si>
  <si>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</si>
  <si>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</si>
  <si>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</si>
  <si>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</si>
  <si>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</si>
  <si>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</si>
  <si>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</si>
  <si>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</si>
  <si>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</si>
  <si>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</si>
  <si>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</si>
  <si>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</si>
  <si>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</si>
  <si>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</si>
  <si>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</si>
  <si>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</si>
  <si>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</si>
  <si>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</si>
  <si>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</si>
  <si>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</si>
  <si>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</si>
  <si>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</si>
  <si>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</si>
  <si>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</si>
  <si>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</si>
  <si>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</si>
  <si>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</si>
  <si>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</si>
  <si>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</si>
  <si>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</si>
  <si>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</si>
  <si>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</si>
  <si>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</si>
  <si>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</si>
  <si>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</si>
  <si>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</si>
  <si>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</si>
  <si>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</si>
  <si>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</si>
  <si>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</si>
  <si>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</si>
  <si>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</si>
  <si>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</si>
  <si>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</si>
  <si>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</si>
  <si>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</si>
  <si>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</si>
  <si>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</si>
  <si>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</si>
  <si>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</si>
  <si>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</si>
  <si>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</si>
  <si>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</si>
  <si>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</si>
  <si>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</si>
  <si>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</si>
  <si>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</si>
  <si>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</si>
  <si>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</si>
  <si>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</si>
  <si>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</si>
  <si>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</si>
  <si>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</si>
  <si>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</si>
  <si>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</si>
  <si>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</si>
  <si>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</si>
  <si>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</si>
  <si>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</si>
  <si>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</si>
  <si>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</si>
  <si>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</si>
  <si>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</si>
  <si>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</si>
  <si>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</si>
  <si>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</si>
  <si>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</si>
  <si>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</si>
  <si>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</si>
  <si>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</si>
  <si>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</si>
  <si>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</si>
  <si>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</si>
  <si>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</si>
  <si>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</si>
  <si>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</si>
  <si>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</si>
  <si>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</si>
  <si>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</si>
  <si>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</si>
  <si>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</si>
  <si>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</si>
  <si>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</si>
  <si>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</si>
  <si>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</si>
  <si>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</si>
  <si>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</si>
  <si>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</si>
  <si>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</si>
  <si>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</si>
  <si>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</si>
  <si>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</si>
  <si>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</si>
  <si>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</si>
  <si>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</si>
  <si>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</si>
  <si>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</si>
  <si>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</si>
  <si>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</si>
  <si>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</si>
  <si>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</si>
  <si>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</si>
  <si>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</si>
  <si>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</si>
  <si>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</si>
  <si>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</si>
  <si>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</si>
  <si>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</si>
  <si>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</si>
  <si>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</si>
  <si>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</si>
  <si>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</si>
  <si>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</si>
  <si>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</si>
  <si>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</si>
  <si>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</si>
  <si>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</si>
  <si>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</si>
  <si>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</si>
  <si>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</si>
  <si>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</si>
  <si>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</si>
  <si>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</si>
  <si>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</si>
  <si>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</si>
  <si>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</si>
  <si>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</si>
  <si>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</si>
  <si>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</si>
  <si>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</si>
  <si>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</si>
  <si>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</si>
  <si>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</si>
  <si>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</si>
  <si>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</si>
  <si>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</si>
  <si>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</si>
  <si>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</si>
  <si>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</si>
  <si>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</si>
  <si>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</si>
  <si>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</si>
  <si>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</si>
  <si>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</si>
  <si>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</si>
  <si>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</si>
  <si>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</si>
  <si>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</si>
  <si>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</si>
  <si>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</si>
  <si>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</si>
  <si>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</si>
  <si>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</si>
  <si>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</si>
  <si>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</si>
  <si>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</si>
  <si>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</si>
  <si>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</si>
  <si>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</si>
  <si>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</si>
  <si>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</si>
  <si>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</si>
  <si>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</si>
  <si>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</si>
  <si>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</si>
  <si>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</si>
  <si>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</si>
  <si>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</si>
  <si>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</si>
  <si>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</si>
  <si>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</si>
  <si>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</si>
  <si>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</si>
  <si>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</si>
  <si>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</si>
  <si>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</si>
  <si>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</si>
  <si>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</si>
  <si>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</si>
  <si>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</si>
  <si>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</si>
  <si>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</si>
  <si>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</si>
  <si>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</si>
  <si>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</si>
  <si>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</si>
  <si>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</si>
  <si>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</si>
  <si>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</si>
  <si>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</si>
  <si>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</si>
  <si>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</si>
  <si>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</si>
  <si>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</si>
  <si>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</si>
  <si>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</si>
  <si>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</si>
  <si>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</si>
  <si>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</si>
  <si>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</si>
  <si>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</si>
  <si>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</si>
  <si>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</si>
  <si>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</si>
  <si>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</si>
  <si>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</si>
  <si>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</si>
  <si>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</si>
  <si>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</si>
  <si>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</si>
  <si>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</si>
  <si>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</si>
  <si>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</si>
  <si>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</si>
  <si>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</si>
  <si>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</si>
  <si>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</si>
  <si>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</si>
  <si>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</si>
  <si>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</si>
  <si>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</si>
  <si>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</si>
  <si>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</si>
  <si>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</si>
  <si>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</si>
  <si>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</si>
  <si>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</si>
  <si>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</si>
  <si>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</si>
  <si>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</si>
  <si>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</si>
  <si>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</si>
  <si>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</si>
  <si>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</si>
  <si>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</si>
  <si>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</si>
  <si>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</si>
  <si>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</si>
  <si>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</si>
  <si>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</si>
  <si>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</si>
  <si>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</si>
  <si>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</si>
  <si>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</si>
  <si>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</si>
  <si>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</si>
  <si>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</si>
  <si>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</si>
  <si>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</si>
  <si>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</si>
  <si>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</si>
  <si>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</si>
  <si>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</si>
  <si>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</si>
  <si>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</si>
  <si>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</si>
  <si>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</si>
  <si>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</si>
  <si>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</si>
  <si>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</si>
  <si>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</si>
  <si>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</si>
  <si>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</si>
  <si>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</si>
  <si>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</si>
  <si>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</si>
  <si>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</si>
  <si>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</si>
  <si>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</si>
  <si>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</si>
  <si>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</si>
  <si>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</si>
  <si>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</si>
  <si>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</si>
  <si>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</si>
  <si>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</si>
  <si>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</si>
  <si>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</si>
  <si>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</si>
  <si>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</si>
  <si>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</si>
  <si>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</si>
  <si>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</si>
  <si>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</si>
  <si>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</si>
  <si>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</si>
  <si>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</si>
  <si>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</si>
  <si>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</si>
  <si>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</si>
  <si>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</si>
  <si>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</si>
  <si>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</si>
  <si>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</si>
  <si>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</si>
  <si>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</si>
  <si>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</si>
  <si>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</si>
  <si>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</si>
  <si>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</si>
  <si>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</si>
  <si>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</si>
  <si>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</si>
  <si>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</si>
  <si>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</si>
  <si>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</si>
  <si>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</si>
  <si>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</si>
  <si>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</si>
  <si>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</si>
  <si>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</si>
  <si>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</si>
  <si>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</si>
  <si>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</si>
  <si>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</si>
  <si>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</si>
  <si>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</si>
  <si>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</si>
  <si>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</si>
  <si>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</si>
  <si>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</si>
  <si>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</si>
  <si>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</si>
  <si>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</si>
  <si>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</si>
  <si>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</si>
  <si>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</si>
  <si>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</si>
  <si>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</si>
  <si>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</si>
  <si>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</si>
  <si>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</si>
  <si>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</si>
  <si>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</si>
  <si>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</si>
  <si>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</si>
  <si>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</si>
  <si>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</si>
  <si>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</si>
  <si>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</si>
  <si>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</si>
  <si>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</si>
  <si>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</si>
  <si>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</si>
  <si>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</si>
  <si>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</si>
  <si>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</si>
  <si>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</si>
  <si>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</si>
  <si>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</si>
  <si>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</si>
  <si>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</si>
  <si>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</si>
  <si>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</si>
  <si>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</si>
  <si>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</si>
  <si>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</si>
  <si>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</si>
  <si>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</si>
  <si>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</si>
  <si>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</si>
  <si>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</si>
  <si>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</si>
  <si>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</si>
  <si>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</si>
  <si>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</si>
  <si>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</si>
  <si>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</si>
  <si>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</si>
  <si>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</si>
  <si>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</si>
  <si>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</si>
  <si>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</si>
  <si>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</si>
  <si>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</si>
  <si>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</si>
  <si>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</si>
  <si>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</si>
  <si>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</si>
  <si>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</si>
  <si>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</si>
  <si>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</si>
  <si>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</si>
  <si>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</si>
  <si>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</si>
  <si>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</si>
  <si>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</si>
  <si>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</si>
  <si>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</si>
  <si>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</si>
  <si>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</si>
  <si>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</si>
  <si>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</si>
  <si>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</si>
  <si>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</si>
  <si>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</si>
  <si>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</si>
  <si>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</si>
  <si>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</si>
  <si>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</si>
  <si>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</si>
  <si>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</si>
  <si>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</si>
  <si>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</si>
  <si>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</si>
  <si>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</si>
  <si>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</si>
  <si>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</si>
  <si>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</si>
  <si>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</si>
  <si>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</si>
  <si>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</si>
  <si>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</si>
  <si>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</si>
  <si>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</si>
  <si>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</si>
  <si>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</si>
  <si>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</si>
  <si>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</si>
  <si>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</si>
  <si>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</si>
  <si>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</si>
  <si>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</si>
  <si>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</si>
  <si>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</si>
  <si>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</si>
  <si>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</si>
  <si>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</si>
  <si>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</si>
  <si>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</si>
  <si>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</si>
  <si>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</si>
  <si>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</si>
  <si>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</si>
  <si>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</si>
  <si>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</si>
  <si>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</si>
  <si>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</si>
  <si>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</si>
  <si>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</si>
  <si>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</si>
  <si>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</si>
  <si>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</si>
  <si>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</si>
  <si>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</si>
  <si>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</si>
  <si>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</si>
  <si>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</si>
  <si>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</si>
  <si>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</si>
  <si>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</si>
  <si>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</si>
  <si>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</si>
  <si>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</si>
  <si>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</si>
  <si>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</si>
  <si>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</si>
  <si>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</si>
  <si>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</si>
  <si>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</si>
  <si>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</si>
  <si>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</si>
  <si>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</si>
  <si>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</si>
  <si>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</si>
  <si>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</si>
  <si>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</si>
  <si>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</si>
  <si>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</si>
  <si>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</si>
  <si>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</si>
  <si>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</si>
  <si>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</si>
  <si>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</si>
  <si>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</si>
  <si>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</si>
  <si>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</si>
  <si>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</si>
  <si>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</si>
  <si>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</si>
  <si>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</si>
  <si>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</si>
  <si>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</si>
  <si>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</si>
  <si>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</si>
  <si>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</si>
  <si>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</si>
  <si>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</si>
  <si>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</si>
  <si>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</si>
  <si>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</si>
  <si>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</si>
  <si>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</si>
  <si>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</si>
  <si>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</si>
  <si>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</si>
  <si>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</si>
  <si>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</si>
  <si>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</si>
  <si>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</si>
  <si>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</si>
  <si>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</si>
  <si>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</si>
  <si>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</si>
  <si>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</si>
  <si>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</si>
  <si>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</si>
  <si>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</si>
  <si>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</si>
  <si>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</si>
  <si>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</si>
  <si>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</si>
  <si>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</si>
  <si>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</si>
  <si>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</si>
  <si>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</si>
  <si>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</si>
  <si>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</si>
  <si>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</si>
  <si>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</si>
  <si>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</si>
  <si>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</si>
  <si>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</si>
  <si>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</si>
  <si>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</si>
  <si>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</si>
  <si>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</si>
  <si>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</si>
  <si>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</si>
  <si>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</si>
  <si>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</si>
  <si>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</si>
  <si>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</si>
  <si>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</si>
  <si>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</si>
  <si>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</si>
  <si>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</si>
  <si>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</si>
  <si>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</si>
  <si>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</si>
  <si>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</si>
  <si>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</si>
  <si>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</si>
  <si>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</si>
  <si>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</si>
  <si>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</si>
  <si>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</si>
  <si>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</si>
  <si>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</si>
  <si>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</si>
  <si>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</si>
  <si>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</si>
  <si>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</si>
  <si>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</si>
  <si>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</si>
  <si>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</si>
  <si>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</si>
  <si>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</si>
  <si>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</si>
  <si>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</si>
  <si>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</si>
  <si>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</si>
  <si>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</si>
  <si>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</si>
  <si>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</si>
  <si>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</si>
  <si>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</si>
  <si>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</si>
  <si>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</si>
  <si>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</si>
  <si>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</si>
  <si>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</si>
  <si>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</si>
  <si>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</si>
  <si>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</si>
  <si>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</si>
  <si>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</si>
  <si>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</si>
  <si>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</si>
  <si>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</si>
  <si>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</si>
  <si>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</si>
  <si>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</si>
  <si>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</si>
  <si>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</si>
  <si>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</si>
  <si>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</si>
  <si>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</si>
  <si>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</si>
  <si>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</si>
  <si>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</si>
  <si>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</si>
  <si>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</si>
  <si>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</si>
  <si>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</si>
  <si>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</si>
  <si>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</si>
  <si>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</si>
  <si>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</si>
  <si>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</si>
  <si>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</si>
  <si>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</si>
  <si>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</si>
  <si>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</si>
  <si>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</si>
  <si>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</si>
  <si>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</si>
  <si>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</si>
  <si>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</si>
  <si>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</si>
  <si>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</si>
  <si>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</si>
  <si>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</si>
  <si>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</si>
  <si>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</si>
  <si>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</si>
  <si>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</si>
  <si>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</si>
  <si>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</si>
  <si>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</si>
  <si>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</si>
  <si>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</si>
  <si>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</si>
  <si>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</si>
  <si>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</si>
  <si>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</si>
  <si>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</si>
  <si>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</si>
  <si>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</si>
  <si>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</si>
  <si>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</si>
  <si>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</si>
  <si>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</si>
  <si>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</si>
  <si>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</si>
  <si>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</si>
  <si>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</si>
  <si>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</si>
  <si>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</si>
  <si>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</si>
  <si>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</si>
  <si>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</si>
  <si>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</si>
  <si>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</si>
  <si>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</si>
  <si>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</si>
  <si>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</si>
  <si>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</si>
  <si>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</si>
  <si>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</si>
  <si>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</si>
  <si>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</si>
  <si>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</si>
  <si>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</si>
  <si>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</si>
  <si>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</si>
  <si>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</si>
  <si>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</si>
  <si>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</si>
  <si>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</si>
  <si>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</si>
  <si>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</si>
  <si>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</si>
  <si>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</si>
  <si>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</si>
  <si>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</si>
  <si>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</si>
  <si>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</si>
  <si>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</si>
  <si>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</si>
  <si>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</si>
  <si>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</si>
  <si>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</si>
  <si>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</si>
  <si>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</si>
  <si>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</si>
  <si>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</si>
  <si>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</si>
  <si>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</si>
  <si>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</si>
  <si>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</si>
  <si>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</si>
  <si>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</si>
  <si>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</si>
  <si>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</si>
  <si>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</si>
  <si>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</si>
  <si>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</si>
  <si>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</si>
  <si>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</si>
  <si>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</si>
  <si>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</si>
  <si>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</si>
  <si>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</si>
  <si>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</si>
  <si>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</si>
  <si>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</si>
  <si>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</si>
  <si>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</si>
  <si>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</si>
  <si>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</si>
  <si>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</si>
  <si>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</si>
  <si>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</si>
  <si>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</si>
  <si>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</si>
  <si>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</si>
  <si>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</si>
  <si>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</si>
  <si>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</si>
  <si>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</si>
  <si>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</si>
  <si>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</si>
  <si>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</si>
  <si>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</si>
  <si>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</si>
  <si>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</si>
  <si>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</si>
  <si>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</si>
  <si>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</si>
  <si>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</si>
  <si>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</si>
  <si>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</si>
  <si>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</si>
  <si>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</si>
  <si>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</si>
  <si>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</si>
  <si>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</si>
  <si>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</si>
  <si>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</si>
  <si>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</si>
  <si>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</si>
  <si>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</si>
  <si>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</si>
  <si>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</si>
  <si>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</si>
  <si>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</si>
  <si>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</si>
  <si>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</si>
  <si>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</si>
  <si>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</si>
  <si>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</si>
  <si>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</si>
  <si>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</si>
  <si>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</si>
  <si>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</si>
  <si>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</si>
  <si>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</si>
  <si>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</si>
  <si>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</si>
  <si>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</si>
  <si>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</si>
  <si>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</si>
  <si>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</si>
  <si>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</si>
  <si>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</si>
  <si>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</si>
  <si>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</si>
  <si>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</si>
  <si>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</si>
  <si>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</si>
  <si>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</si>
  <si>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</si>
  <si>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</si>
  <si>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</si>
  <si>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</si>
  <si>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</si>
  <si>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</si>
  <si>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</si>
  <si>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</si>
  <si>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</si>
  <si>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</si>
  <si>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</si>
  <si>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</si>
  <si>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</si>
  <si>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</si>
  <si>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</si>
  <si>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</si>
  <si>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</si>
  <si>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</si>
  <si>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</si>
  <si>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</si>
  <si>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</si>
  <si>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</si>
  <si>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</si>
  <si>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</si>
  <si>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</si>
  <si>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</si>
  <si>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</si>
  <si>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</si>
  <si>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</si>
  <si>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</si>
  <si>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</si>
  <si>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</si>
  <si>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</si>
  <si>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</si>
  <si>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</si>
  <si>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</si>
  <si>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</si>
  <si>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</si>
  <si>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</si>
  <si>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</si>
  <si>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</si>
  <si>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</si>
  <si>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</si>
  <si>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</si>
  <si>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</si>
  <si>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</si>
  <si>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</si>
  <si>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</si>
  <si>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</si>
  <si>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</si>
  <si>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</si>
  <si>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</si>
  <si>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</si>
  <si>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</si>
  <si>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</si>
  <si>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</si>
  <si>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</si>
  <si>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</si>
  <si>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</si>
  <si>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</si>
  <si>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</si>
  <si>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</si>
  <si>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</si>
  <si>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</si>
  <si>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</si>
  <si>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</si>
  <si>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</si>
  <si>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</si>
  <si>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</si>
  <si>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</si>
  <si>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</si>
  <si>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</si>
  <si>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</si>
  <si>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</si>
  <si>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</si>
  <si>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</si>
  <si>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</si>
  <si>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</si>
  <si>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</si>
  <si>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</si>
  <si>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</si>
  <si>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</si>
  <si>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</si>
  <si>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</si>
  <si>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</si>
  <si>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</si>
  <si>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</si>
  <si>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</si>
  <si>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</si>
  <si>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</si>
  <si>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</si>
  <si>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</si>
  <si>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</si>
  <si>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</si>
  <si>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</si>
  <si>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</si>
  <si>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</si>
  <si>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</si>
  <si>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</si>
  <si>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</si>
  <si>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</si>
  <si>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</si>
  <si>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</si>
  <si>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</si>
  <si>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</si>
  <si>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</si>
  <si>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</si>
  <si>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</si>
  <si>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</si>
  <si>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</si>
  <si>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</si>
  <si>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</si>
  <si>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</si>
  <si>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</si>
  <si>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</si>
  <si>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</si>
  <si>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</si>
  <si>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</si>
  <si>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</si>
  <si>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</si>
  <si>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</si>
  <si>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</si>
  <si>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</si>
  <si>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</si>
  <si>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</si>
  <si>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</si>
  <si>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</si>
  <si>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</si>
  <si>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</si>
  <si>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</si>
  <si>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</si>
  <si>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</si>
  <si>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</si>
  <si>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</si>
  <si>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</si>
  <si>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</si>
  <si>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</si>
  <si>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</si>
  <si>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</si>
  <si>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</si>
  <si>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</si>
  <si>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</si>
  <si>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</si>
  <si>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</si>
  <si>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</si>
  <si>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</si>
  <si>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</si>
  <si>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</si>
  <si>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</si>
  <si>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</si>
  <si>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</si>
  <si>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</si>
  <si>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</si>
  <si>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</si>
  <si>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</si>
  <si>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</si>
  <si>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</si>
  <si>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</si>
  <si>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</si>
  <si>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</si>
  <si>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</si>
  <si>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</si>
  <si>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</si>
  <si>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</si>
  <si>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</si>
  <si>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</si>
  <si>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</si>
  <si>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</si>
  <si>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</si>
  <si>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</si>
  <si>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</si>
  <si>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</si>
  <si>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</si>
  <si>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</si>
  <si>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</si>
  <si>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</si>
  <si>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</si>
  <si>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</si>
  <si>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</si>
  <si>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</si>
  <si>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</si>
  <si>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</si>
  <si>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</si>
  <si>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</si>
  <si>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</si>
  <si>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</si>
  <si>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</si>
  <si>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</si>
  <si>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</si>
  <si>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</si>
  <si>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</si>
  <si>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</si>
  <si>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</si>
  <si>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</si>
  <si>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</si>
  <si>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</si>
  <si>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</si>
  <si>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</si>
  <si>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</si>
  <si>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</si>
  <si>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</si>
  <si>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</si>
  <si>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</si>
  <si>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</si>
  <si>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</si>
  <si>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</si>
  <si>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</si>
  <si>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</si>
  <si>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</si>
  <si>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</si>
  <si>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</si>
  <si>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</si>
  <si>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</si>
  <si>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</si>
  <si>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</si>
  <si>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</si>
  <si>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</si>
  <si>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</si>
  <si>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</si>
  <si>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</si>
  <si>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</si>
  <si>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</si>
  <si>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</si>
  <si>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</si>
  <si>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</si>
  <si>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</si>
  <si>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</si>
  <si>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</si>
  <si>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</si>
  <si>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</si>
  <si>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</si>
  <si>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</si>
  <si>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</si>
  <si>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</si>
  <si>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</si>
  <si>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</si>
  <si>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</si>
  <si>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</si>
  <si>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</si>
  <si>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</si>
  <si>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</si>
  <si>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</si>
  <si>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</si>
  <si>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</si>
  <si>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</si>
  <si>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</si>
  <si>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</si>
  <si>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</si>
  <si>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</si>
  <si>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</si>
  <si>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</si>
  <si>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</si>
  <si>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</si>
  <si>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</si>
  <si>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</si>
  <si>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</si>
  <si>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</si>
  <si>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</si>
  <si>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</si>
  <si>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</si>
  <si>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</si>
  <si>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</si>
  <si>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</si>
  <si>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</si>
  <si>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</si>
  <si>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</si>
  <si>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</si>
  <si>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</si>
  <si>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</si>
  <si>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</si>
  <si>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</si>
  <si>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</si>
  <si>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</si>
  <si>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</si>
  <si>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</si>
  <si>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</si>
  <si>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</si>
  <si>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</si>
  <si>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</si>
  <si>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</si>
  <si>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</si>
  <si>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</si>
  <si>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</si>
  <si>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</si>
  <si>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</si>
  <si>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</si>
  <si>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</si>
  <si>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</si>
  <si>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</si>
  <si>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</si>
  <si>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</si>
  <si>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</si>
  <si>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</si>
  <si>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</si>
  <si>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</si>
  <si>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</si>
  <si>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</si>
  <si>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</si>
  <si>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</si>
  <si>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</si>
  <si>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</si>
  <si>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</si>
  <si>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</si>
  <si>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</si>
  <si>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</si>
  <si>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</si>
  <si>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</si>
  <si>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</si>
  <si>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</si>
  <si>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</si>
  <si>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</si>
  <si>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</si>
  <si>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</si>
  <si>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</si>
  <si>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</si>
  <si>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</si>
  <si>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</si>
  <si>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</si>
  <si>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</si>
  <si>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</si>
  <si>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</si>
  <si>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</si>
  <si>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</si>
  <si>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</si>
  <si>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</si>
  <si>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</si>
  <si>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</si>
  <si>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</si>
  <si>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</si>
  <si>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</si>
  <si>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</si>
  <si>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</si>
  <si>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</si>
  <si>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</si>
  <si>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</si>
  <si>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</si>
  <si>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</si>
  <si>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</si>
  <si>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</si>
  <si>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</si>
  <si>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</si>
  <si>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</si>
  <si>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</si>
  <si>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</si>
  <si>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</si>
  <si>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</si>
  <si>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</si>
  <si>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</si>
  <si>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</si>
  <si>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</si>
  <si>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</si>
  <si>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</si>
  <si>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</si>
  <si>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</si>
  <si>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</si>
  <si>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</si>
  <si>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</si>
  <si>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</si>
  <si>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</si>
  <si>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</si>
  <si>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</si>
  <si>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</si>
  <si>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</si>
  <si>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</si>
  <si>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</si>
  <si>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</si>
  <si>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</si>
  <si>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</si>
  <si>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</si>
  <si>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</si>
  <si>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</si>
  <si>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</si>
  <si>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</si>
  <si>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</si>
  <si>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</si>
  <si>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</si>
  <si>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</si>
  <si>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</si>
  <si>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</si>
  <si>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</si>
  <si>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</si>
  <si>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</si>
  <si>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</si>
  <si>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</si>
  <si>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</si>
  <si>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</si>
  <si>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</si>
  <si>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</si>
  <si>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</si>
  <si>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</si>
  <si>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</si>
  <si>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</si>
  <si>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</si>
  <si>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</si>
  <si>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</si>
  <si>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</si>
  <si>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</si>
  <si>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</si>
  <si>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</si>
  <si>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</si>
  <si>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</si>
  <si>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</si>
  <si>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</si>
  <si>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</si>
  <si>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</si>
  <si>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</si>
  <si>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</si>
  <si>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</si>
  <si>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</si>
  <si>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</si>
  <si>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</si>
  <si>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</si>
  <si>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</si>
  <si>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</si>
  <si>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</si>
  <si>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</si>
  <si>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</si>
  <si>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</si>
  <si>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</si>
  <si>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</si>
  <si>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</si>
  <si>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</si>
  <si>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</si>
  <si>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</si>
  <si>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</si>
  <si>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</si>
  <si>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</si>
  <si>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</si>
  <si>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</si>
  <si>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</si>
  <si>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</si>
  <si>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</si>
  <si>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</si>
  <si>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</si>
  <si>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</si>
  <si>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</si>
  <si>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</si>
  <si>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</si>
  <si>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</si>
  <si>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</si>
  <si>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</si>
  <si>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</si>
  <si>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</si>
  <si>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</si>
  <si>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</si>
  <si>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</si>
  <si>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</si>
  <si>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</si>
  <si>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</si>
  <si>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</si>
  <si>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</si>
  <si>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</si>
  <si>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</si>
  <si>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</si>
  <si>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</si>
  <si>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</si>
  <si>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</si>
  <si>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</si>
  <si>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</si>
  <si>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</si>
  <si>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</si>
  <si>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</si>
  <si>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</si>
  <si>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</si>
  <si>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</si>
  <si>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</si>
  <si>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</si>
  <si>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</si>
  <si>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</si>
  <si>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</si>
  <si>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</si>
  <si>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</si>
  <si>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</si>
  <si>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</si>
  <si>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</si>
  <si>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</si>
  <si>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</si>
  <si>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</si>
  <si>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</si>
  <si>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</si>
  <si>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</si>
  <si>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</si>
  <si>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</si>
  <si>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</si>
  <si>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</si>
  <si>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</si>
  <si>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</si>
  <si>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</si>
  <si>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</si>
  <si>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</si>
  <si>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</si>
  <si>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</si>
  <si>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</si>
  <si>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</si>
  <si>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</si>
  <si>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</si>
  <si>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</si>
  <si>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</si>
  <si>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</si>
  <si>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</si>
  <si>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</si>
  <si>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</si>
  <si>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</si>
  <si>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</si>
  <si>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</si>
  <si>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</si>
  <si>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</si>
  <si>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</si>
  <si>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</si>
  <si>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</si>
  <si>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</si>
  <si>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</si>
  <si>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</si>
  <si>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</si>
  <si>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</si>
  <si>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</si>
  <si>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</si>
  <si>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</si>
  <si>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</si>
  <si>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</si>
  <si>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</si>
  <si>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</si>
  <si>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</si>
  <si>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</si>
  <si>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</si>
  <si>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</si>
  <si>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</si>
  <si>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</si>
  <si>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</si>
  <si>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</si>
  <si>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</si>
  <si>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</si>
  <si>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</si>
  <si>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</si>
  <si>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</si>
  <si>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</si>
  <si>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</si>
  <si>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</si>
  <si>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</si>
  <si>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</si>
  <si>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</si>
  <si>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</si>
  <si>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</si>
  <si>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</si>
  <si>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</si>
  <si>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</si>
  <si>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</si>
  <si>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</si>
  <si>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</si>
  <si>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</si>
  <si>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</si>
  <si>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</si>
  <si>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</si>
  <si>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</si>
  <si>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</si>
  <si>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</si>
  <si>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</si>
  <si>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</si>
  <si>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</si>
  <si>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</si>
  <si>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</si>
  <si>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</si>
  <si>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</si>
  <si>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</si>
  <si>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</si>
  <si>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</si>
  <si>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</si>
  <si>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</si>
  <si>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</si>
  <si>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</si>
  <si>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</si>
  <si>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</si>
  <si>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</si>
  <si>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</si>
  <si>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</si>
  <si>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</si>
  <si>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</si>
  <si>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</si>
  <si>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</si>
  <si>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</si>
  <si>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</si>
  <si>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</si>
  <si>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</si>
  <si>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</si>
  <si>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</si>
  <si>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</si>
  <si>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</si>
  <si>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</si>
  <si>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</si>
  <si>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</si>
  <si>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</si>
  <si>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</si>
  <si>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</si>
  <si>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</si>
  <si>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</si>
  <si>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</si>
  <si>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</si>
  <si>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</si>
  <si>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</si>
  <si>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</si>
  <si>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</si>
  <si>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</si>
  <si>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</si>
  <si>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</si>
  <si>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</si>
  <si>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</si>
  <si>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</si>
  <si>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</si>
  <si>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</si>
  <si>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</si>
  <si>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</si>
  <si>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</si>
  <si>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</si>
  <si>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</si>
  <si>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</si>
  <si>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</si>
  <si>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</si>
  <si>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</si>
  <si>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</si>
  <si>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</si>
  <si>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</si>
  <si>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</si>
  <si>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</si>
  <si>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</si>
  <si>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</si>
  <si>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</si>
  <si>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</si>
  <si>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</si>
  <si>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</si>
  <si>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</si>
  <si>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</si>
  <si>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</si>
  <si>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</si>
  <si>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</si>
  <si>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</si>
  <si>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</si>
  <si>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</si>
  <si>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</si>
  <si>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</si>
  <si>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</si>
  <si>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</si>
  <si>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</si>
  <si>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</si>
  <si>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</si>
  <si>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</si>
  <si>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</si>
  <si>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</si>
  <si>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</si>
  <si>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</si>
  <si>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</si>
  <si>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</si>
  <si>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</si>
  <si>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</si>
  <si>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</si>
  <si>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</si>
  <si>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</si>
  <si>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</si>
  <si>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</si>
  <si>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</si>
  <si>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</si>
  <si>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</si>
  <si>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</si>
  <si>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</si>
  <si>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</si>
  <si>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</si>
  <si>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</si>
  <si>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</si>
  <si>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</si>
  <si>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</si>
  <si>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</si>
  <si>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</si>
  <si>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</si>
  <si>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</si>
  <si>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</si>
  <si>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</si>
  <si>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</si>
  <si>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</si>
  <si>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</si>
  <si>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</si>
  <si>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</si>
  <si>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</si>
  <si>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</si>
  <si>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</si>
  <si>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</si>
  <si>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</si>
  <si>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</si>
  <si>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</si>
  <si>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</si>
  <si>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</si>
  <si>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</si>
  <si>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</si>
  <si>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</si>
  <si>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</si>
  <si>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</si>
  <si>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</si>
  <si>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</si>
  <si>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</si>
  <si>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</si>
  <si>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</si>
  <si>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</si>
  <si>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</si>
  <si>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</si>
  <si>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</si>
  <si>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</si>
  <si>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</si>
  <si>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</si>
  <si>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</si>
  <si>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</si>
  <si>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</si>
  <si>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</si>
  <si>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</si>
  <si>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</si>
  <si>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</si>
  <si>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</si>
  <si>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</si>
  <si>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</si>
  <si>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</si>
  <si>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</si>
  <si>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</si>
  <si>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</si>
  <si>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</si>
  <si>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</si>
  <si>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</si>
  <si>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</si>
  <si>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</si>
  <si>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</si>
  <si>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</si>
  <si>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</si>
  <si>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</si>
  <si>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</si>
  <si>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</si>
  <si>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</si>
  <si>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</si>
  <si>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</si>
  <si>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</si>
  <si>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</si>
  <si>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</si>
  <si>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</si>
  <si>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</si>
  <si>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</si>
  <si>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</si>
  <si>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</si>
  <si>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</si>
  <si>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</si>
  <si>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</si>
  <si>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</si>
  <si>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</si>
  <si>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</si>
  <si>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</si>
  <si>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</si>
  <si>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</si>
  <si>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</si>
  <si>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</si>
  <si>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</si>
  <si>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</si>
  <si>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</si>
  <si>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</si>
  <si>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</si>
  <si>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</si>
  <si>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</si>
  <si>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</si>
  <si>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</si>
  <si>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</si>
  <si>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</si>
  <si>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</si>
  <si>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</si>
  <si>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</si>
  <si>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</si>
  <si>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</si>
  <si>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</si>
  <si>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</si>
  <si>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</si>
  <si>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</si>
  <si>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</si>
  <si>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</si>
  <si>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</si>
  <si>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</si>
  <si>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</si>
  <si>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</si>
  <si>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</si>
  <si>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</si>
  <si>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</si>
  <si>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</si>
  <si>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</si>
  <si>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</si>
  <si>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</si>
  <si>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</si>
  <si>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</si>
  <si>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</si>
  <si>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</si>
  <si>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</si>
  <si>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</si>
  <si>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</si>
  <si>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</si>
  <si>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</si>
  <si>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</si>
  <si>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</si>
  <si>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</si>
  <si>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</si>
  <si>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</si>
  <si>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</si>
  <si>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</si>
  <si>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</si>
  <si>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</si>
  <si>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</si>
  <si>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</si>
  <si>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</si>
  <si>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</si>
  <si>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</si>
  <si>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</si>
  <si>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</si>
  <si>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</si>
  <si>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</si>
  <si>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</si>
  <si>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</si>
  <si>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</si>
  <si>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</si>
  <si>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</si>
  <si>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</si>
  <si>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</si>
  <si>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</si>
  <si>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</si>
  <si>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</si>
  <si>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</si>
  <si>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</si>
  <si>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</si>
  <si>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</si>
  <si>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</si>
  <si>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</si>
  <si>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</si>
  <si>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</si>
  <si>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</si>
  <si>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</si>
  <si>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</si>
  <si>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</si>
  <si>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</si>
  <si>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</si>
  <si>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</si>
  <si>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</si>
  <si>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</si>
  <si>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</si>
  <si>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</si>
  <si>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</si>
  <si>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</si>
  <si>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</si>
  <si>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</si>
  <si>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</si>
  <si>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</si>
  <si>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</si>
  <si>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</si>
  <si>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</si>
  <si>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</si>
  <si>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</si>
  <si>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</si>
  <si>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</si>
  <si>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</si>
  <si>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</si>
  <si>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</si>
  <si>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</si>
  <si>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</si>
  <si>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</si>
  <si>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</si>
  <si>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</si>
  <si>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</si>
  <si>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</si>
  <si>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</si>
  <si>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</si>
  <si>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</si>
  <si>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</si>
  <si>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</si>
  <si>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</si>
  <si>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</si>
  <si>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</si>
  <si>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</si>
  <si>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</si>
  <si>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</si>
  <si>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</si>
  <si>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</si>
  <si>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</si>
  <si>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</si>
  <si>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</si>
  <si>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</si>
  <si>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</si>
  <si>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</si>
  <si>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</si>
  <si>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</si>
  <si>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</si>
  <si>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</si>
  <si>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</si>
  <si>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</si>
  <si>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</si>
  <si>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</si>
  <si>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</si>
  <si>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</si>
  <si>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</si>
  <si>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</si>
  <si>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</si>
  <si>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</si>
  <si>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</si>
  <si>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</si>
  <si>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</si>
  <si>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</si>
  <si>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</si>
  <si>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</si>
  <si>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</si>
  <si>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</si>
  <si>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</si>
  <si>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</si>
  <si>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</si>
  <si>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</si>
  <si>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</si>
  <si>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</si>
  <si>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</si>
  <si>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</si>
  <si>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</si>
  <si>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</si>
  <si>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</si>
  <si>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</si>
  <si>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</si>
  <si>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</si>
  <si>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</si>
  <si>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</si>
  <si>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</si>
  <si>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</si>
  <si>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</si>
  <si>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</si>
  <si>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</si>
  <si>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</si>
  <si>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</si>
  <si>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</si>
  <si>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</si>
  <si>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</si>
  <si>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</si>
  <si>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</si>
  <si>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</si>
  <si>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</si>
  <si>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</si>
  <si>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</si>
  <si>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</si>
  <si>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</si>
  <si>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</si>
  <si>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</si>
  <si>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</si>
  <si>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</si>
  <si>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</si>
  <si>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</si>
  <si>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</si>
  <si>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</si>
  <si>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</si>
  <si>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</si>
  <si>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</si>
  <si>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</si>
  <si>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</si>
  <si>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</si>
  <si>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</si>
  <si>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</si>
  <si>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</si>
  <si>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</si>
  <si>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</si>
  <si>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</si>
  <si>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</si>
  <si>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</si>
  <si>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</si>
  <si>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</si>
  <si>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</si>
  <si>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</si>
  <si>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</si>
  <si>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</si>
  <si>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</si>
  <si>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</si>
  <si>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</si>
  <si>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</si>
  <si>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</si>
  <si>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</si>
  <si>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</si>
  <si>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</si>
  <si>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</si>
  <si>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</si>
  <si>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</si>
  <si>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</si>
  <si>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</si>
  <si>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</si>
  <si>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</si>
  <si>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</si>
  <si>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</si>
  <si>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</si>
  <si>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</si>
  <si>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</si>
  <si>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</si>
  <si>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</si>
  <si>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</si>
  <si>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</si>
  <si>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</si>
  <si>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</si>
  <si>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</si>
  <si>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</si>
  <si>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</si>
  <si>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</si>
  <si>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</si>
  <si>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</si>
  <si>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</si>
  <si>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</si>
  <si>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</si>
  <si>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</si>
  <si>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</si>
  <si>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</si>
  <si>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</si>
  <si>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</si>
  <si>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</si>
  <si>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</si>
  <si>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</si>
  <si>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</si>
  <si>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</si>
  <si>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</si>
  <si>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</si>
  <si>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</si>
  <si>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</si>
  <si>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</si>
  <si>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</si>
  <si>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</si>
  <si>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</si>
  <si>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</si>
  <si>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</si>
  <si>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</si>
  <si>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</si>
  <si>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</si>
  <si>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</si>
  <si>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</si>
  <si>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</si>
  <si>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</si>
  <si>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</si>
  <si>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</si>
  <si>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</si>
  <si>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</si>
  <si>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</si>
  <si>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</si>
  <si>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</si>
  <si>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</si>
  <si>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</si>
  <si>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</si>
  <si>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</si>
  <si>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</si>
  <si>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</si>
  <si>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</si>
  <si>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</si>
  <si>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</si>
  <si>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</si>
  <si>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</si>
  <si>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</si>
  <si>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</si>
  <si>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</si>
  <si>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</si>
  <si>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</si>
  <si>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</si>
  <si>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</si>
  <si>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</si>
  <si>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</si>
  <si>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</si>
  <si>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</si>
  <si>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</si>
  <si>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</si>
  <si>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</si>
  <si>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</si>
  <si>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</si>
  <si>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</si>
  <si>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</si>
  <si>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</si>
  <si>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</si>
  <si>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</si>
  <si>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</si>
  <si>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</si>
  <si>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</si>
  <si>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</si>
  <si>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</si>
  <si>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</si>
  <si>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</si>
  <si>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</si>
  <si>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</si>
  <si>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</si>
  <si>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</si>
  <si>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</si>
  <si>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</si>
  <si>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</si>
  <si>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</si>
  <si>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</si>
  <si>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</si>
  <si>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</si>
  <si>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</si>
  <si>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</si>
  <si>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</si>
  <si>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</si>
  <si>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</si>
  <si>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</si>
  <si>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</si>
  <si>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</si>
  <si>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</si>
  <si>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</si>
  <si>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</si>
  <si>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</si>
  <si>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</si>
  <si>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</si>
  <si>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</si>
  <si>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</si>
  <si>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</si>
  <si>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</si>
  <si>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</si>
  <si>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</si>
  <si>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</si>
  <si>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</si>
  <si>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</si>
  <si>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</si>
  <si>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</si>
  <si>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</si>
  <si>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</si>
  <si>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</si>
  <si>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</si>
  <si>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</si>
  <si>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</si>
  <si>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</si>
  <si>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</si>
  <si>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</si>
  <si>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</si>
  <si>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</si>
  <si>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</si>
  <si>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</si>
  <si>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</si>
  <si>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</si>
  <si>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</si>
  <si>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</si>
  <si>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</si>
  <si>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</si>
  <si>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</si>
  <si>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</si>
  <si>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</si>
  <si>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</si>
  <si>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</si>
  <si>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</si>
  <si>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</si>
  <si>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</si>
  <si>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</si>
  <si>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</si>
  <si>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</si>
  <si>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</si>
  <si>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</si>
  <si>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</si>
  <si>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</si>
  <si>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</si>
  <si>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</si>
  <si>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</si>
  <si>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</si>
  <si>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</si>
  <si>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</si>
  <si>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</si>
  <si>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</si>
  <si>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</si>
  <si>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</si>
  <si>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</si>
  <si>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</si>
  <si>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</si>
  <si>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</si>
  <si>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</si>
  <si>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</si>
  <si>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</si>
  <si>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</si>
  <si>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</si>
  <si>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</si>
  <si>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</si>
  <si>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</si>
  <si>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</si>
  <si>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</si>
  <si>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</si>
  <si>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</si>
  <si>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</si>
  <si>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</si>
  <si>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</si>
  <si>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</si>
  <si>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</si>
  <si>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</si>
  <si>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</si>
  <si>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</si>
  <si>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</si>
  <si>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</si>
  <si>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</si>
  <si>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</si>
  <si>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</si>
  <si>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</si>
  <si>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</si>
  <si>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</si>
  <si>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</si>
  <si>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</si>
  <si>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</si>
  <si>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</si>
  <si>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</si>
  <si>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</si>
  <si>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</si>
  <si>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</si>
  <si>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</si>
  <si>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</si>
  <si>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</si>
  <si>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</si>
  <si>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</si>
  <si>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</si>
  <si>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</si>
  <si>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</si>
  <si>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</si>
  <si>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</si>
  <si>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</si>
  <si>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</si>
  <si>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</si>
  <si>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</si>
  <si>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</si>
  <si>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</si>
  <si>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</si>
  <si>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</si>
  <si>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</si>
  <si>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</si>
  <si>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</si>
  <si>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</si>
  <si>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</si>
  <si>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</si>
  <si>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</si>
  <si>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</si>
  <si>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</si>
  <si>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</si>
  <si>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</si>
  <si>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</si>
  <si>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</si>
  <si>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</si>
  <si>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</si>
  <si>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</si>
  <si>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</si>
  <si>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</si>
  <si>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</si>
  <si>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</si>
  <si>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</si>
  <si>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</si>
  <si>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</si>
  <si>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</si>
  <si>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</si>
  <si>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</si>
  <si>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</si>
  <si>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</si>
  <si>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</si>
  <si>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</si>
  <si>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</si>
  <si>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</si>
  <si>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</si>
  <si>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</si>
  <si>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</si>
  <si>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</si>
  <si>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</si>
  <si>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</si>
  <si>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</si>
  <si>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</si>
  <si>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</si>
  <si>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</si>
  <si>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</si>
  <si>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</si>
  <si>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</si>
  <si>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</si>
  <si>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</si>
  <si>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</si>
  <si>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</si>
  <si>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</si>
  <si>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</si>
  <si>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</si>
  <si>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</si>
  <si>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</si>
  <si>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</si>
  <si>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</si>
  <si>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</si>
  <si>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</si>
  <si>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</si>
  <si>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</si>
  <si>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</si>
  <si>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</si>
  <si>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</si>
  <si>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</si>
  <si>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</si>
  <si>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</si>
  <si>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</si>
  <si>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</si>
  <si>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</si>
  <si>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</si>
  <si>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</si>
  <si>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</si>
  <si>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</si>
  <si>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</si>
  <si>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</si>
  <si>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</si>
  <si>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</si>
  <si>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</si>
  <si>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</si>
  <si>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</si>
  <si>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</si>
  <si>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</si>
  <si>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</si>
  <si>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</si>
  <si>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</si>
  <si>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</si>
  <si>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</si>
  <si>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</si>
  <si>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</si>
  <si>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</si>
  <si>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</si>
  <si>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</si>
  <si>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</si>
  <si>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</si>
  <si>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</si>
  <si>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</si>
  <si>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</si>
  <si>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</si>
  <si>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</si>
  <si>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</si>
  <si>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</si>
  <si>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</si>
  <si>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</si>
  <si>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</si>
  <si>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</si>
  <si>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</si>
  <si>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</si>
  <si>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</si>
  <si>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</si>
  <si>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</si>
  <si>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</si>
  <si>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</si>
  <si>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</si>
  <si>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</si>
  <si>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</si>
  <si>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</si>
  <si>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</si>
  <si>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</si>
  <si>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</si>
  <si>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</si>
  <si>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</si>
  <si>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</si>
  <si>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</si>
  <si>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</si>
  <si>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</si>
  <si>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</si>
  <si>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</si>
  <si>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</si>
  <si>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</si>
  <si>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</si>
  <si>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</si>
  <si>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</si>
  <si>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</si>
  <si>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</si>
  <si>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</si>
  <si>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</si>
  <si>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</si>
  <si>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</si>
  <si>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</si>
  <si>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</si>
  <si>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</si>
  <si>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</si>
  <si>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</si>
  <si>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</si>
  <si>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</si>
  <si>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</si>
  <si>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</si>
  <si>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</si>
  <si>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</si>
  <si>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</si>
  <si>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</si>
  <si>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</si>
  <si>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</si>
  <si>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</si>
  <si>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</si>
  <si>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</si>
  <si>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</si>
  <si>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</si>
  <si>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</si>
  <si>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</si>
  <si>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</si>
  <si>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</si>
  <si>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</si>
  <si>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</si>
  <si>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</si>
  <si>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</si>
  <si>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</si>
  <si>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</si>
  <si>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</si>
  <si>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</si>
  <si>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</si>
  <si>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</si>
  <si>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</si>
  <si>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</si>
  <si>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</si>
  <si>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</si>
  <si>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</si>
  <si>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</si>
  <si>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</si>
  <si>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</si>
  <si>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</si>
  <si>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</si>
  <si>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</si>
  <si>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</si>
  <si>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</si>
  <si>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</si>
  <si>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</si>
  <si>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</si>
  <si>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</si>
  <si>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</si>
  <si>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</si>
  <si>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</si>
  <si>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</si>
  <si>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</si>
  <si>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</si>
  <si>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</si>
  <si>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</si>
  <si>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</si>
  <si>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</si>
  <si>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</si>
  <si>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</si>
  <si>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</si>
  <si>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</si>
  <si>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</si>
  <si>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</si>
  <si>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</si>
  <si>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</si>
  <si>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</si>
  <si>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</si>
  <si>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</si>
  <si>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</si>
  <si>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</si>
  <si>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</si>
  <si>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</si>
  <si>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</si>
  <si>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</si>
  <si>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</si>
  <si>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</si>
  <si>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</si>
  <si>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</si>
  <si>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</si>
  <si>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</si>
  <si>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</si>
  <si>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</si>
  <si>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</si>
  <si>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</si>
  <si>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</si>
  <si>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</si>
  <si>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</si>
  <si>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</si>
  <si>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</si>
  <si>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</si>
  <si>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</si>
  <si>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</si>
  <si>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</si>
  <si>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</si>
  <si>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</si>
  <si>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</si>
  <si>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</si>
  <si>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</si>
  <si>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</si>
  <si>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</si>
  <si>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</si>
  <si>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</si>
  <si>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</si>
  <si>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</si>
  <si>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</si>
  <si>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</si>
  <si>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</si>
  <si>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</si>
  <si>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</si>
  <si>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</si>
  <si>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</si>
  <si>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</si>
  <si>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</si>
  <si>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</si>
  <si>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</si>
  <si>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</si>
  <si>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</si>
  <si>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</si>
  <si>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</si>
  <si>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</si>
  <si>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</si>
  <si>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</si>
  <si>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</si>
  <si>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</si>
  <si>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</si>
  <si>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</si>
  <si>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</si>
  <si>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</si>
  <si>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</si>
  <si>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</si>
  <si>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</si>
  <si>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</si>
  <si>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</si>
  <si>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</si>
  <si>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</si>
  <si>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</si>
  <si>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</si>
  <si>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</si>
  <si>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</si>
  <si>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</si>
  <si>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</si>
  <si>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</si>
  <si>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</si>
  <si>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</si>
  <si>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</si>
  <si>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</si>
  <si>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</si>
  <si>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</si>
  <si>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</si>
  <si>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</si>
  <si>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</si>
  <si>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</si>
  <si>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</si>
  <si>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</si>
  <si>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</si>
  <si>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</si>
  <si>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</si>
  <si>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</si>
  <si>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</si>
  <si>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</si>
  <si>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</si>
  <si>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</si>
  <si>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</si>
  <si>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</si>
  <si>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</si>
  <si>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</si>
  <si>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</si>
  <si>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</si>
  <si>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</si>
  <si>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</si>
  <si>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</si>
  <si>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</si>
  <si>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</si>
  <si>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</si>
  <si>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</si>
  <si>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</si>
  <si>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</si>
  <si>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</si>
  <si>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</si>
  <si>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</si>
  <si>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</si>
  <si>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</si>
  <si>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</si>
  <si>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</si>
  <si>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</si>
  <si>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</si>
  <si>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</si>
  <si>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</si>
  <si>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</si>
  <si>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</si>
  <si>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</si>
  <si>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</si>
  <si>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</si>
  <si>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</si>
  <si>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</si>
  <si>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</si>
  <si>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</si>
  <si>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</si>
  <si>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</si>
  <si>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</si>
  <si>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</si>
  <si>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</si>
  <si>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</si>
  <si>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</si>
  <si>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</si>
  <si>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</si>
  <si>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</si>
  <si>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</si>
  <si>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</si>
  <si>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</si>
  <si>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</si>
  <si>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</si>
  <si>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</si>
  <si>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</si>
  <si>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</si>
  <si>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</si>
  <si>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</si>
  <si>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</si>
  <si>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</si>
  <si>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</si>
  <si>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</si>
  <si>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</si>
  <si>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</si>
  <si>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</si>
  <si>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</si>
  <si>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</si>
  <si>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</si>
  <si>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</si>
  <si>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</si>
  <si>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</si>
  <si>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</si>
  <si>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</si>
  <si>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</si>
  <si>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</si>
  <si>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</si>
  <si>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</si>
  <si>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</si>
  <si>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</si>
  <si>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</si>
  <si>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</si>
  <si>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</si>
  <si>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</si>
  <si>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</si>
  <si>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</si>
  <si>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</si>
  <si>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</si>
  <si>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</si>
  <si>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</si>
  <si>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</si>
  <si>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</si>
  <si>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</si>
  <si>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</si>
  <si>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</si>
  <si>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</si>
  <si>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</si>
  <si>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</si>
  <si>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</si>
  <si>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</si>
  <si>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</si>
  <si>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</si>
  <si>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</si>
  <si>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</si>
  <si>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</si>
  <si>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</si>
  <si>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</si>
  <si>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</si>
  <si>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</si>
  <si>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</si>
  <si>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</si>
  <si>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</si>
  <si>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</si>
  <si>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</si>
  <si>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</si>
  <si>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</si>
  <si>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</si>
  <si>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</si>
  <si>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</si>
  <si>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</si>
  <si>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</si>
  <si>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</si>
  <si>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</si>
  <si>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</si>
  <si>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</si>
  <si>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</si>
  <si>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</si>
  <si>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</si>
  <si>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</si>
  <si>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</si>
  <si>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</si>
  <si>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</si>
  <si>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</si>
  <si>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</si>
  <si>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</si>
  <si>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</si>
  <si>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</si>
  <si>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</si>
  <si>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</si>
  <si>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</si>
  <si>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</si>
  <si>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</si>
  <si>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</si>
  <si>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</si>
  <si>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</si>
  <si>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</si>
  <si>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</si>
  <si>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</si>
  <si>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</si>
  <si>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</si>
  <si>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</si>
  <si>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</si>
  <si>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</si>
  <si>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</si>
  <si>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</si>
  <si>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</si>
  <si>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</si>
  <si>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</si>
  <si>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</si>
  <si>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</si>
  <si>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</si>
  <si>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</si>
  <si>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</si>
  <si>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</si>
  <si>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</si>
  <si>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</si>
  <si>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</si>
  <si>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</si>
  <si>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</si>
  <si>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</si>
  <si>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</si>
  <si>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</si>
  <si>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</si>
  <si>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</si>
  <si>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</si>
  <si>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</si>
  <si>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</si>
  <si>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</si>
  <si>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</si>
  <si>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</si>
  <si>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</si>
  <si>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</si>
  <si>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</si>
  <si>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</si>
  <si>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</si>
  <si>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</si>
  <si>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</si>
  <si>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</si>
  <si>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</si>
  <si>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</si>
  <si>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</si>
  <si>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</si>
  <si>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</si>
  <si>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</si>
  <si>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</si>
  <si>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</si>
  <si>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</si>
  <si>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</si>
  <si>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</si>
  <si>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</si>
  <si>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</si>
  <si>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</si>
  <si>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</si>
  <si>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</si>
  <si>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</si>
  <si>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</si>
  <si>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</si>
  <si>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</si>
  <si>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</si>
  <si>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</si>
  <si>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</si>
  <si>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</si>
  <si>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</si>
  <si>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</si>
  <si>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</si>
  <si>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</si>
  <si>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</si>
  <si>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</si>
  <si>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</si>
  <si>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</si>
  <si>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</si>
  <si>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</si>
  <si>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</si>
  <si>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</si>
  <si>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</si>
  <si>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</si>
  <si>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</si>
  <si>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</si>
  <si>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</si>
  <si>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</si>
  <si>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</si>
  <si>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</si>
  <si>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</si>
  <si>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</si>
  <si>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</si>
  <si>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</si>
  <si>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</si>
  <si>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</si>
  <si>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</si>
  <si>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</si>
  <si>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</si>
  <si>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</si>
  <si>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</si>
  <si>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</si>
  <si>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</si>
  <si>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</si>
  <si>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</si>
  <si>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</si>
  <si>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</si>
  <si>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</si>
  <si>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</si>
  <si>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</si>
  <si>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</si>
  <si>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</si>
  <si>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</si>
  <si>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</si>
  <si>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</si>
  <si>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</si>
  <si>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</si>
  <si>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</si>
  <si>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</si>
  <si>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</si>
  <si>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</si>
  <si>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</si>
  <si>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</si>
  <si>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</si>
  <si>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</si>
  <si>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</si>
  <si>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</si>
  <si>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</si>
  <si>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</si>
  <si>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</si>
  <si>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</si>
  <si>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</si>
  <si>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</si>
  <si>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</si>
  <si>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</si>
  <si>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</si>
  <si>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</si>
  <si>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</si>
  <si>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</si>
  <si>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</si>
  <si>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</si>
  <si>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</si>
  <si>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</si>
  <si>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</si>
  <si>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</si>
  <si>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</si>
  <si>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</si>
  <si>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</si>
  <si>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</si>
  <si>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</si>
  <si>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</si>
  <si>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</si>
  <si>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</si>
  <si>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</si>
  <si>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</si>
  <si>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</si>
  <si>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</si>
  <si>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</si>
  <si>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</si>
  <si>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</si>
  <si>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</si>
  <si>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</si>
  <si>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</si>
  <si>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</si>
  <si>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</si>
  <si>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</si>
  <si>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</si>
  <si>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</si>
  <si>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</si>
  <si>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</si>
  <si>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</si>
  <si>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</si>
  <si>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</si>
  <si>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</si>
  <si>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</si>
  <si>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</si>
  <si>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</si>
  <si>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</si>
  <si>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</si>
  <si>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</si>
  <si>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</si>
  <si>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</si>
  <si>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</si>
  <si>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</si>
  <si>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</si>
  <si>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</si>
  <si>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</si>
  <si>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</si>
  <si>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</si>
  <si>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</si>
  <si>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</si>
  <si>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</si>
  <si>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</si>
  <si>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</si>
  <si>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</si>
  <si>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</si>
  <si>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</si>
  <si>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</si>
  <si>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</si>
  <si>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</si>
  <si>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</si>
  <si>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</si>
  <si>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</si>
  <si>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</si>
  <si>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</si>
  <si>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</si>
  <si>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</si>
  <si>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</si>
  <si>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</si>
  <si>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</si>
  <si>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</si>
  <si>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</si>
  <si>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</si>
  <si>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</si>
  <si>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</si>
  <si>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</si>
  <si>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</si>
  <si>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</si>
  <si>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</si>
  <si>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</si>
  <si>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</si>
  <si>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</si>
  <si>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</si>
  <si>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</si>
  <si>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</si>
  <si>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</si>
  <si>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</si>
  <si>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</si>
  <si>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</si>
  <si>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</si>
  <si>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</si>
  <si>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</si>
  <si>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</si>
  <si>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</si>
  <si>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</si>
  <si>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</si>
  <si>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</si>
  <si>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</si>
  <si>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</si>
  <si>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</si>
  <si>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</si>
  <si>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</si>
  <si>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</si>
  <si>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</si>
  <si>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</si>
  <si>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</si>
  <si>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</si>
  <si>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</si>
  <si>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</si>
  <si>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</si>
  <si>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</si>
  <si>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</si>
  <si>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</si>
  <si>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</si>
  <si>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</si>
  <si>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</si>
  <si>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</si>
  <si>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</si>
  <si>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</si>
  <si>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</si>
  <si>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</si>
  <si>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</si>
  <si>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</si>
  <si>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</si>
  <si>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</si>
  <si>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</si>
  <si>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</si>
  <si>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</si>
  <si>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</si>
  <si>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</si>
  <si>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</si>
  <si>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</si>
  <si>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</si>
  <si>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</si>
  <si>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</si>
  <si>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</si>
  <si>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</si>
  <si>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</si>
  <si>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</si>
  <si>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</si>
  <si>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</si>
  <si>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</si>
  <si>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</si>
  <si>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</si>
  <si>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</si>
  <si>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</si>
  <si>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</si>
  <si>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</si>
  <si>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</si>
  <si>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</si>
  <si>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</si>
  <si>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</si>
  <si>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</si>
  <si>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</si>
  <si>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</si>
  <si>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</si>
  <si>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</si>
  <si>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</si>
  <si>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</si>
  <si>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</si>
  <si>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</si>
  <si>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</si>
  <si>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</si>
  <si>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</si>
  <si>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</si>
  <si>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</si>
  <si>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</si>
  <si>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</si>
  <si>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</si>
  <si>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</si>
  <si>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</si>
  <si>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</si>
  <si>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</si>
  <si>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</si>
  <si>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</si>
  <si>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</si>
  <si>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</si>
  <si>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</si>
  <si>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</si>
  <si>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</si>
  <si>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</si>
  <si>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</si>
  <si>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</si>
  <si>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</si>
  <si>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</si>
  <si>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</si>
  <si>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</si>
  <si>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</si>
  <si>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</si>
  <si>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</si>
  <si>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</si>
  <si>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</si>
  <si>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</si>
  <si>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</si>
  <si>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</si>
  <si>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</si>
  <si>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</si>
  <si>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</si>
  <si>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</si>
  <si>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</si>
  <si>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</si>
  <si>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</si>
  <si>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</si>
  <si>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</si>
  <si>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</si>
  <si>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</si>
  <si>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</si>
  <si>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</si>
  <si>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</si>
  <si>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</si>
  <si>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</si>
  <si>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</si>
  <si>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</si>
  <si>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</si>
  <si>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</si>
  <si>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</si>
  <si>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</si>
  <si>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</si>
  <si>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</si>
  <si>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</si>
  <si>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</si>
  <si>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</si>
  <si>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</si>
  <si>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</si>
  <si>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</si>
  <si>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</si>
  <si>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</si>
  <si>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</si>
  <si>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</si>
  <si>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</si>
  <si>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</si>
  <si>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</si>
  <si>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</si>
  <si>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</si>
  <si>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</si>
  <si>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</si>
  <si>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</si>
  <si>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</si>
  <si>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</si>
  <si>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</si>
  <si>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</si>
  <si>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</si>
  <si>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</si>
  <si>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</si>
  <si>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</si>
  <si>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</si>
  <si>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</si>
  <si>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</si>
  <si>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</si>
  <si>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</si>
  <si>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</si>
  <si>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</si>
  <si>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</si>
  <si>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</si>
  <si>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</si>
  <si>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</si>
  <si>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</si>
  <si>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</si>
  <si>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</si>
  <si>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</si>
  <si>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</si>
  <si>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</si>
  <si>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</si>
  <si>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</si>
  <si>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</si>
  <si>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</si>
  <si>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</si>
  <si>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</si>
  <si>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</si>
  <si>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</si>
  <si>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</si>
  <si>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</si>
  <si>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</si>
  <si>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</si>
  <si>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</si>
  <si>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</si>
  <si>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</si>
  <si>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</si>
  <si>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</si>
  <si>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</si>
  <si>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</si>
  <si>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</si>
  <si>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</si>
  <si>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</si>
  <si>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</si>
  <si>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</si>
  <si>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</si>
  <si>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</si>
  <si>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</si>
  <si>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</si>
  <si>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</si>
  <si>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</si>
  <si>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</si>
  <si>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</si>
  <si>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</si>
  <si>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</si>
  <si>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</si>
  <si>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</si>
  <si>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</si>
  <si>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</si>
  <si>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</si>
  <si>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</si>
  <si>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</si>
  <si>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</si>
  <si>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</si>
  <si>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</si>
  <si>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</si>
  <si>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</si>
  <si>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</si>
  <si>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</si>
  <si>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</si>
  <si>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</si>
  <si>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</si>
  <si>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</si>
  <si>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</si>
  <si>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</si>
  <si>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</si>
  <si>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</si>
  <si>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</si>
  <si>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</si>
  <si>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</si>
  <si>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</si>
  <si>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</si>
  <si>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</si>
  <si>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</si>
  <si>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</si>
  <si>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</si>
  <si>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</si>
  <si>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</si>
  <si>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</si>
  <si>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</si>
  <si>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</si>
  <si>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</si>
  <si>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</si>
  <si>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</si>
  <si>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</si>
  <si>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</si>
  <si>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</si>
  <si>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</si>
  <si>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</si>
  <si>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</si>
  <si>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</si>
  <si>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</si>
  <si>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</si>
  <si>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</si>
  <si>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</si>
  <si>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</si>
  <si>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</si>
  <si>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</si>
  <si>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</si>
  <si>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</si>
  <si>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</si>
  <si>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</si>
  <si>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</si>
  <si>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</si>
  <si>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</si>
  <si>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</si>
  <si>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</si>
  <si>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</si>
  <si>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</si>
  <si>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</si>
  <si>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</si>
  <si>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</si>
  <si>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</si>
  <si>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</si>
  <si>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</si>
  <si>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</si>
  <si>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</si>
  <si>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</si>
  <si>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</si>
  <si>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</si>
  <si>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</si>
  <si>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</si>
  <si>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</si>
  <si>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</si>
  <si>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</si>
  <si>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</si>
  <si>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</si>
  <si>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</si>
  <si>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</si>
  <si>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</si>
  <si>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</si>
  <si>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</si>
  <si>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</si>
  <si>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</si>
  <si>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</si>
  <si>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</si>
  <si>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</si>
  <si>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</si>
  <si>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</si>
  <si>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</si>
  <si>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</si>
  <si>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</si>
  <si>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</si>
  <si>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</si>
  <si>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</si>
  <si>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</si>
  <si>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</si>
  <si>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</si>
  <si>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</si>
  <si>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</si>
  <si>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</si>
  <si>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</si>
  <si>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</si>
  <si>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</si>
  <si>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</si>
  <si>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</si>
  <si>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</si>
  <si>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</si>
  <si>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</si>
  <si>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</si>
  <si>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</si>
  <si>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</si>
  <si>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</si>
  <si>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</si>
  <si>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</si>
  <si>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</si>
  <si>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</si>
  <si>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</si>
  <si>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</si>
  <si>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</si>
  <si>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</si>
  <si>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</si>
  <si>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</si>
  <si>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</si>
  <si>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</si>
  <si>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</si>
  <si>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</si>
  <si>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</si>
  <si>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</si>
  <si>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</si>
  <si>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</si>
  <si>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</si>
  <si>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</si>
  <si>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</si>
  <si>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</si>
  <si>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</si>
  <si>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</si>
  <si>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</si>
  <si>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</si>
  <si>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</si>
  <si>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</si>
  <si>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</si>
  <si>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</si>
  <si>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</si>
  <si>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</si>
  <si>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</si>
  <si>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</si>
  <si>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</si>
  <si>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</si>
  <si>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</si>
  <si>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</si>
  <si>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</si>
  <si>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</si>
  <si>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</si>
  <si>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</si>
  <si>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</si>
  <si>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</si>
  <si>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</si>
  <si>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</si>
  <si>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</si>
  <si>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</si>
  <si>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</si>
  <si>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</si>
  <si>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</si>
  <si>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</si>
  <si>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</si>
  <si>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</si>
  <si>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</si>
  <si>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</si>
  <si>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</si>
  <si>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</si>
  <si>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</si>
  <si>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</si>
  <si>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</si>
  <si>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</si>
  <si>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</si>
  <si>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</si>
  <si>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</si>
  <si>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</si>
  <si>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</si>
  <si>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</si>
  <si>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</si>
  <si>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</si>
  <si>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</si>
  <si>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</si>
  <si>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</si>
  <si>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</si>
  <si>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</si>
  <si>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</si>
  <si>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</si>
  <si>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</si>
  <si>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</si>
  <si>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</si>
  <si>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</si>
  <si>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</si>
  <si>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</si>
  <si>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</si>
  <si>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</si>
  <si>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</si>
  <si>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</si>
  <si>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</si>
  <si>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</si>
  <si>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</si>
  <si>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</si>
  <si>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</si>
  <si>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</si>
  <si>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</si>
  <si>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</si>
  <si>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</si>
  <si>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</si>
  <si>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</si>
  <si>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</si>
  <si>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</si>
  <si>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</si>
  <si>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</si>
  <si>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</si>
  <si>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</si>
  <si>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</si>
  <si>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</si>
  <si>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</si>
  <si>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</si>
  <si>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</si>
  <si>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</si>
  <si>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</si>
  <si>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</si>
  <si>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</si>
  <si>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</si>
  <si>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</si>
  <si>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</si>
  <si>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</si>
  <si>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</si>
  <si>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</si>
  <si>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</si>
  <si>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</si>
  <si>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</si>
  <si>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</si>
  <si>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</si>
  <si>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</si>
  <si>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</si>
  <si>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</si>
  <si>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</si>
  <si>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</si>
  <si>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</si>
  <si>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</si>
  <si>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</si>
  <si>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</si>
  <si>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</si>
  <si>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</si>
  <si>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</si>
  <si>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</si>
  <si>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</si>
  <si>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</si>
  <si>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</si>
  <si>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</si>
  <si>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</si>
  <si>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</si>
  <si>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</si>
  <si>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</si>
  <si>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</si>
  <si>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</si>
  <si>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</si>
  <si>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</si>
  <si>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</si>
  <si>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</si>
  <si>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</si>
  <si>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</si>
  <si>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</si>
  <si>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</si>
  <si>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</si>
  <si>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</si>
  <si>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</si>
  <si>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</si>
  <si>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</si>
  <si>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</si>
  <si>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</si>
  <si>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</si>
  <si>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</si>
  <si>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</si>
  <si>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</si>
  <si>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</si>
  <si>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</si>
  <si>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</si>
  <si>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</si>
  <si>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</si>
  <si>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</si>
  <si>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</si>
  <si>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</si>
  <si>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</si>
  <si>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</si>
  <si>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</si>
  <si>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</si>
  <si>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</si>
  <si>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</si>
  <si>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</si>
  <si>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</si>
  <si>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</si>
  <si>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</si>
  <si>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</si>
  <si>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</si>
  <si>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</si>
  <si>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</si>
  <si>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</si>
  <si>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</si>
  <si>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</si>
  <si>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</si>
  <si>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</si>
  <si>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</si>
  <si>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</si>
  <si>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</si>
  <si>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</si>
  <si>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</si>
  <si>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</si>
  <si>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</si>
  <si>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</si>
  <si>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</si>
  <si>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</si>
  <si>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</si>
  <si>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</si>
  <si>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</si>
  <si>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</si>
  <si>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</si>
  <si>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</si>
  <si>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</si>
  <si>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</si>
  <si>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</si>
  <si>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</si>
  <si>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</si>
  <si>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</si>
  <si>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</si>
  <si>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</si>
  <si>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</si>
  <si>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</si>
  <si>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</si>
  <si>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</si>
  <si>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</si>
  <si>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</si>
  <si>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</si>
  <si>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</si>
  <si>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</si>
  <si>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</si>
  <si>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</si>
  <si>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</si>
  <si>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</si>
  <si>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</si>
  <si>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</si>
  <si>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</si>
  <si>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</si>
  <si>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</si>
  <si>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</si>
  <si>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</si>
  <si>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</si>
  <si>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</si>
  <si>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</si>
  <si>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</si>
  <si>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</si>
  <si>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</si>
  <si>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</si>
  <si>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</si>
  <si>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</si>
  <si>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</si>
  <si>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</si>
  <si>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</si>
  <si>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</si>
  <si>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</si>
  <si>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</si>
  <si>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</si>
  <si>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</si>
  <si>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</si>
  <si>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</si>
  <si>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</si>
  <si>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</si>
  <si>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</si>
  <si>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</si>
  <si>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</si>
  <si>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</si>
  <si>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</si>
  <si>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</si>
  <si>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</si>
  <si>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</si>
  <si>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</si>
  <si>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</si>
  <si>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</si>
  <si>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</si>
  <si>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</si>
  <si>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</si>
  <si>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</si>
  <si>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</si>
  <si>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</si>
  <si>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</si>
  <si>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</si>
  <si>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</si>
  <si>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</si>
  <si>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</si>
  <si>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</si>
  <si>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</si>
  <si>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</si>
  <si>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</si>
  <si>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</si>
  <si>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</si>
  <si>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</si>
  <si>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</si>
  <si>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</si>
  <si>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</si>
  <si>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</si>
  <si>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</si>
  <si>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</si>
  <si>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</si>
  <si>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</si>
  <si>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</si>
  <si>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</si>
  <si>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</si>
  <si>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</si>
  <si>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</si>
  <si>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</si>
  <si>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</si>
  <si>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</si>
  <si>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</si>
  <si>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</si>
  <si>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</si>
  <si>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</si>
  <si>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</si>
  <si>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</si>
  <si>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</si>
  <si>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</si>
  <si>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</si>
  <si>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</si>
  <si>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</si>
  <si>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</si>
  <si>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</si>
  <si>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</si>
  <si>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</si>
  <si>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</si>
  <si>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</si>
  <si>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</si>
  <si>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</si>
  <si>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</si>
  <si>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</si>
  <si>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</si>
  <si>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</si>
  <si>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</si>
  <si>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</si>
  <si>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</si>
  <si>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</si>
  <si>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</si>
  <si>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</si>
  <si>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</si>
  <si>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</si>
  <si>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</si>
  <si>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</si>
  <si>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</si>
  <si>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</si>
  <si>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</si>
  <si>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</si>
  <si>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</si>
  <si>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</si>
  <si>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</si>
  <si>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</si>
  <si>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</si>
  <si>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</si>
  <si>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</si>
  <si>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</si>
  <si>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</si>
  <si>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</si>
  <si>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</si>
  <si>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</si>
  <si>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</si>
  <si>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</si>
  <si>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</si>
  <si>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</si>
  <si>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</si>
  <si>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</si>
  <si>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</si>
  <si>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</si>
  <si>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</si>
  <si>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</si>
  <si>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</si>
  <si>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</si>
  <si>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</si>
  <si>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</si>
  <si>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</si>
  <si>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</si>
  <si>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</si>
  <si>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</si>
  <si>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</si>
  <si>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</si>
  <si>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</si>
  <si>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</si>
  <si>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</si>
  <si>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</si>
  <si>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</si>
  <si>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</si>
  <si>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</si>
  <si>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</si>
  <si>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</si>
  <si>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</si>
  <si>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</si>
  <si>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</si>
  <si>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</si>
  <si>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</si>
  <si>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</si>
  <si>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</si>
  <si>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</si>
  <si>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</si>
  <si>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</si>
  <si>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</si>
  <si>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</si>
  <si>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</si>
  <si>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</si>
  <si>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</si>
  <si>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</si>
  <si>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</si>
  <si>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</si>
  <si>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</si>
  <si>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</si>
  <si>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</si>
  <si>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</si>
  <si>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</si>
  <si>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</si>
  <si>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</si>
  <si>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</si>
  <si>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</si>
  <si>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</si>
  <si>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</si>
  <si>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</si>
  <si>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</si>
  <si>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</si>
  <si>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</si>
  <si>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</si>
  <si>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</si>
  <si>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</si>
  <si>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</si>
  <si>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</si>
  <si>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</si>
  <si>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</si>
  <si>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</si>
  <si>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</si>
  <si>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</si>
  <si>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</si>
  <si>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</si>
  <si>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</si>
  <si>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</si>
  <si>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</si>
  <si>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</si>
  <si>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</si>
  <si>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</si>
  <si>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</si>
  <si>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</si>
  <si>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</si>
  <si>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</si>
  <si>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</si>
  <si>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</si>
  <si>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</si>
  <si>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</si>
  <si>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</si>
  <si>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</si>
  <si>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</si>
  <si>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</si>
  <si>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</si>
  <si>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</si>
  <si>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</si>
  <si>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</si>
  <si>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</si>
  <si>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</si>
  <si>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</si>
  <si>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</si>
  <si>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</si>
  <si>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</si>
  <si>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</si>
  <si>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</si>
  <si>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</si>
  <si>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</si>
  <si>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</si>
  <si>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</si>
  <si>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</si>
  <si>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</si>
  <si>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</si>
  <si>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</si>
  <si>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</si>
  <si>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</si>
  <si>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</si>
  <si>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</si>
  <si>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</si>
  <si>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</si>
  <si>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</si>
  <si>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</si>
  <si>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</si>
  <si>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</si>
  <si>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</si>
  <si>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</si>
  <si>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</si>
  <si>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</si>
  <si>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</si>
  <si>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</si>
  <si>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</si>
  <si>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</si>
  <si>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</si>
  <si>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</si>
  <si>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</si>
  <si>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</si>
  <si>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</si>
  <si>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</si>
  <si>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</si>
  <si>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</si>
  <si>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</si>
  <si>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</si>
  <si>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</si>
  <si>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</si>
  <si>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</si>
  <si>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</si>
  <si>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</si>
  <si>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</si>
  <si>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</si>
  <si>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</si>
  <si>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</si>
  <si>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</si>
  <si>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</si>
  <si>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</si>
  <si>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</si>
  <si>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</si>
  <si>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</si>
  <si>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</si>
  <si>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</si>
  <si>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</si>
  <si>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</si>
  <si>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</si>
  <si>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</si>
  <si>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</si>
  <si>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</si>
  <si>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</si>
  <si>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</si>
  <si>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</si>
  <si>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</si>
  <si>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</si>
  <si>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</si>
  <si>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</si>
  <si>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</si>
  <si>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</si>
  <si>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</si>
  <si>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</si>
  <si>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</si>
  <si>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</si>
  <si>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</si>
  <si>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</si>
  <si>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</si>
  <si>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</si>
  <si>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</si>
  <si>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</si>
  <si>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</si>
  <si>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</si>
  <si>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</si>
  <si>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</si>
  <si>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</si>
  <si>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</si>
  <si>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</si>
  <si>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</si>
  <si>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</si>
  <si>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</si>
  <si>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</si>
  <si>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</si>
  <si>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</si>
  <si>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</si>
  <si>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</si>
  <si>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</si>
  <si>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</si>
  <si>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</si>
  <si>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</si>
  <si>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</si>
  <si>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</si>
  <si>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</si>
  <si>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</si>
  <si>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</si>
  <si>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</si>
  <si>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</si>
  <si>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</si>
  <si>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</si>
  <si>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</si>
  <si>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</si>
  <si>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</si>
  <si>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</si>
  <si>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</si>
  <si>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</si>
  <si>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</si>
  <si>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</si>
  <si>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</si>
  <si>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</si>
  <si>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</si>
  <si>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</si>
  <si>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</si>
  <si>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</si>
  <si>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</si>
  <si>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</si>
  <si>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</si>
  <si>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</si>
  <si>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</si>
  <si>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</si>
  <si>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</si>
  <si>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</si>
  <si>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</si>
  <si>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</si>
  <si>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</si>
  <si>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</si>
  <si>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</si>
  <si>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</si>
  <si>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</si>
  <si>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</si>
  <si>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</si>
  <si>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</si>
  <si>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</si>
  <si>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</si>
  <si>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</si>
  <si>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</si>
  <si>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</si>
  <si>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</si>
  <si>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</si>
  <si>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</si>
  <si>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</si>
  <si>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</si>
  <si>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</si>
  <si>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</si>
  <si>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</si>
  <si>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</si>
  <si>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</si>
  <si>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</si>
  <si>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</si>
  <si>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</si>
  <si>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</si>
  <si>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</si>
  <si>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</si>
  <si>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</si>
  <si>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</si>
  <si>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</si>
  <si>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</si>
  <si>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</si>
  <si>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</si>
  <si>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</si>
  <si>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</si>
  <si>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</si>
  <si>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</si>
  <si>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</si>
  <si>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</si>
  <si>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</si>
  <si>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</si>
  <si>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</si>
  <si>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</si>
  <si>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</si>
  <si>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</si>
  <si>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</si>
  <si>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</si>
  <si>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</si>
  <si>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</si>
  <si>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</si>
  <si>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</si>
  <si>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</si>
  <si>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</si>
  <si>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</si>
  <si>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</si>
  <si>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</si>
  <si>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</si>
  <si>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</si>
  <si>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</si>
  <si>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</si>
  <si>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</si>
  <si>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</si>
  <si>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</si>
  <si>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</si>
  <si>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</si>
  <si>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</si>
  <si>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</si>
  <si>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</si>
  <si>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</si>
  <si>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</si>
  <si>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</si>
  <si>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</si>
  <si>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</si>
  <si>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</si>
  <si>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</si>
  <si>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</si>
  <si>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</si>
  <si>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</si>
  <si>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</si>
  <si>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</si>
  <si>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</si>
  <si>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</si>
  <si>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</si>
  <si>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</si>
  <si>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</si>
  <si>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</si>
  <si>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</si>
  <si>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</si>
  <si>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</si>
  <si>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</si>
  <si>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</si>
  <si>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</si>
  <si>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</si>
  <si>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</si>
  <si>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</si>
  <si>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</si>
  <si>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</si>
  <si>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</si>
  <si>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</si>
  <si>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</si>
  <si>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</si>
  <si>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</si>
  <si>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</si>
  <si>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</si>
  <si>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</si>
  <si>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</si>
  <si>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</si>
  <si>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</si>
  <si>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</si>
  <si>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</si>
  <si>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</si>
  <si>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</si>
  <si>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</si>
  <si>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</si>
  <si>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</si>
  <si>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</si>
  <si>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</si>
  <si>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</si>
  <si>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</si>
  <si>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</si>
  <si>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</si>
  <si>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</si>
  <si>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</si>
  <si>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</si>
  <si>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</si>
  <si>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</si>
  <si>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</si>
  <si>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</si>
  <si>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</si>
  <si>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</si>
  <si>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</si>
  <si>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</si>
  <si>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</si>
  <si>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</si>
  <si>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</si>
  <si>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</si>
  <si>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</si>
  <si>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</si>
  <si>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</si>
  <si>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</si>
  <si>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</si>
  <si>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</si>
  <si>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</si>
  <si>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</si>
  <si>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</si>
  <si>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</si>
  <si>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</si>
  <si>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</si>
  <si>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</si>
  <si>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</si>
  <si>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</si>
  <si>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</si>
  <si>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</si>
  <si>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</si>
  <si>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</si>
  <si>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</si>
  <si>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</si>
  <si>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</si>
  <si>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</si>
  <si>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</si>
  <si>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</si>
  <si>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</si>
  <si>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</si>
  <si>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</si>
  <si>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</si>
  <si>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</si>
  <si>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</si>
  <si>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</si>
  <si>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</si>
  <si>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</si>
  <si>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</si>
  <si>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</si>
  <si>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</si>
  <si>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</si>
  <si>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</si>
  <si>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</si>
  <si>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</si>
  <si>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</si>
  <si>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</si>
  <si>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</si>
  <si>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</si>
  <si>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</si>
  <si>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</si>
  <si>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</si>
  <si>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</si>
  <si>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</si>
  <si>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</si>
  <si>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</si>
  <si>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</si>
  <si>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</si>
  <si>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</si>
  <si>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</si>
  <si>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</si>
  <si>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</si>
  <si>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</si>
  <si>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</si>
  <si>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</si>
  <si>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</si>
  <si>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</si>
  <si>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</si>
  <si>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</si>
  <si>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</si>
  <si>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</si>
  <si>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</si>
  <si>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</si>
  <si>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</si>
  <si>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</si>
  <si>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</si>
  <si>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</si>
  <si>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</si>
  <si>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</si>
  <si>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</si>
  <si>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</si>
  <si>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</si>
  <si>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</si>
  <si>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</si>
  <si>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</si>
  <si>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</si>
  <si>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</si>
  <si>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</si>
  <si>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</si>
  <si>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</si>
  <si>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</si>
  <si>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</si>
  <si>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</si>
  <si>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</si>
  <si>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</si>
  <si>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</si>
  <si>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</si>
  <si>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</si>
  <si>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</si>
  <si>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</si>
  <si>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</si>
  <si>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</si>
  <si>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</si>
  <si>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</si>
  <si>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</si>
  <si>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</si>
  <si>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</si>
  <si>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</si>
  <si>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</si>
  <si>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</si>
  <si>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</si>
  <si>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</si>
  <si>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</si>
  <si>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</si>
  <si>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</si>
  <si>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</si>
  <si>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</si>
  <si>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</si>
  <si>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</si>
  <si>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</si>
  <si>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</si>
  <si>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</si>
  <si>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</si>
  <si>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</si>
  <si>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</si>
  <si>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</si>
  <si>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</si>
  <si>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</si>
  <si>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</si>
  <si>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</si>
  <si>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</si>
  <si>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</si>
  <si>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</si>
  <si>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</si>
  <si>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</si>
  <si>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</si>
  <si>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</si>
  <si>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</si>
  <si>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</si>
  <si>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</si>
  <si>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</si>
  <si>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</si>
  <si>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</si>
  <si>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</si>
  <si>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</si>
  <si>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</si>
  <si>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</si>
  <si>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</si>
  <si>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</si>
  <si>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</si>
  <si>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</si>
  <si>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</si>
  <si>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</si>
  <si>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</si>
  <si>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</si>
  <si>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</si>
  <si>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</si>
  <si>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</si>
  <si>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</si>
  <si>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</si>
  <si>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</si>
  <si>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</si>
  <si>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</si>
  <si>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</si>
  <si>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</si>
  <si>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</si>
  <si>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</si>
  <si>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</si>
  <si>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</si>
  <si>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</si>
  <si>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</si>
  <si>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</si>
  <si>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</si>
  <si>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</si>
  <si>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</si>
  <si>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</si>
  <si>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</si>
  <si>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</si>
  <si>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</si>
  <si>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</si>
  <si>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</si>
  <si>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</si>
  <si>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</si>
  <si>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</si>
  <si>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</si>
  <si>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</si>
  <si>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</si>
  <si>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</si>
  <si>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</si>
  <si>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</si>
  <si>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</si>
  <si>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</si>
  <si>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</si>
  <si>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</si>
  <si>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</si>
  <si>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</si>
  <si>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</si>
  <si>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</si>
  <si>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</si>
  <si>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</si>
  <si>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</si>
  <si>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</si>
  <si>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</si>
  <si>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</si>
  <si>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</si>
  <si>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</si>
  <si>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</si>
  <si>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</si>
  <si>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</si>
  <si>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</si>
  <si>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</si>
  <si>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</si>
  <si>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</si>
  <si>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</si>
  <si>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</si>
  <si>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</si>
  <si>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</si>
  <si>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</si>
  <si>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</si>
  <si>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</si>
  <si>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</si>
  <si>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</si>
  <si>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</si>
  <si>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</si>
  <si>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</si>
  <si>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</si>
  <si>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</si>
  <si>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</si>
  <si>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</si>
  <si>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</si>
  <si>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</si>
  <si>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</si>
  <si>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</si>
  <si>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</si>
  <si>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</si>
  <si>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</si>
  <si>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</si>
  <si>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</si>
  <si>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</si>
  <si>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</si>
  <si>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</si>
  <si>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</si>
  <si>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</si>
  <si>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</si>
  <si>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</si>
  <si>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</si>
  <si>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</si>
  <si>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</si>
  <si>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</si>
  <si>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</si>
  <si>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</si>
  <si>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</si>
  <si>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</si>
  <si>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</si>
  <si>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</si>
  <si>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</si>
  <si>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</si>
  <si>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</si>
  <si>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</si>
  <si>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</si>
  <si>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</si>
  <si>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</si>
  <si>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</si>
  <si>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</si>
  <si>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</si>
  <si>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</si>
  <si>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</si>
  <si>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</si>
  <si>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</si>
  <si>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</si>
  <si>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</si>
  <si>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</si>
  <si>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</si>
  <si>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</si>
  <si>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</si>
  <si>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</si>
  <si>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</si>
  <si>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</si>
  <si>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</si>
  <si>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</si>
  <si>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</si>
  <si>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</si>
  <si>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</si>
  <si>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</si>
  <si>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</si>
  <si>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</si>
  <si>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</si>
  <si>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</si>
  <si>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</si>
  <si>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</si>
  <si>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</si>
  <si>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</si>
  <si>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</si>
  <si>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</si>
  <si>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</si>
  <si>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</si>
  <si>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</si>
  <si>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</si>
  <si>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</si>
  <si>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</si>
  <si>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</si>
  <si>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</si>
  <si>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</si>
  <si>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</si>
  <si>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</si>
  <si>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</si>
  <si>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</si>
  <si>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</si>
  <si>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</si>
  <si>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</si>
  <si>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</si>
  <si>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</si>
  <si>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</si>
  <si>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</si>
  <si>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</si>
  <si>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</si>
  <si>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</si>
  <si>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</si>
  <si>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</si>
  <si>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</si>
  <si>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</si>
  <si>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</si>
  <si>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</si>
  <si>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</si>
  <si>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</si>
  <si>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</si>
  <si>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</si>
  <si>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</si>
  <si>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</si>
  <si>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</si>
  <si>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</si>
  <si>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</si>
  <si>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</si>
  <si>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</si>
  <si>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</si>
  <si>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</si>
  <si>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</si>
  <si>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</si>
  <si>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</si>
  <si>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</si>
  <si>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</si>
  <si>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</si>
  <si>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</si>
  <si>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</si>
  <si>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</si>
  <si>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</si>
  <si>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</si>
  <si>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</si>
  <si>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</si>
  <si>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</si>
  <si>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</si>
  <si>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</si>
  <si>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</si>
  <si>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</si>
  <si>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</si>
  <si>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</si>
  <si>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</si>
  <si>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</si>
  <si>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</si>
  <si>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</si>
  <si>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</si>
  <si>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</si>
  <si>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</si>
  <si>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</si>
  <si>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</si>
  <si>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</si>
  <si>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</si>
  <si>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</si>
  <si>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</si>
  <si>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</si>
  <si>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</si>
  <si>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</si>
  <si>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</si>
  <si>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</si>
  <si>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</si>
  <si>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</si>
  <si>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</si>
  <si>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</si>
  <si>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</si>
  <si>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</si>
  <si>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</si>
  <si>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</si>
  <si>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</si>
  <si>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</si>
  <si>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</si>
  <si>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</si>
  <si>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</si>
  <si>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</si>
  <si>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</si>
  <si>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</si>
  <si>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</si>
  <si>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</si>
  <si>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</si>
  <si>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</si>
  <si>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</si>
  <si>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</si>
  <si>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</si>
  <si>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</si>
  <si>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</si>
  <si>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</si>
  <si>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</si>
  <si>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</si>
  <si>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</si>
  <si>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</si>
  <si>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</si>
  <si>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</si>
  <si>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</si>
  <si>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</si>
  <si>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</si>
  <si>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</si>
  <si>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</si>
  <si>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</si>
  <si>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</si>
  <si>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</si>
  <si>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</si>
  <si>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</si>
  <si>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</si>
  <si>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</si>
  <si>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</si>
  <si>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</si>
  <si>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</si>
  <si>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</si>
  <si>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</si>
  <si>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</si>
  <si>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</si>
  <si>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</si>
  <si>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</si>
  <si>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</si>
  <si>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</si>
  <si>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</si>
  <si>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</si>
  <si>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</si>
  <si>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</si>
  <si>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</si>
  <si>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</si>
  <si>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</si>
  <si>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</si>
  <si>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</si>
  <si>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</si>
  <si>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</si>
  <si>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</si>
  <si>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</si>
  <si>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</si>
  <si>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</si>
  <si>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</si>
  <si>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</si>
  <si>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</si>
  <si>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</si>
  <si>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</si>
  <si>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</si>
  <si>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</si>
  <si>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</si>
  <si>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</si>
  <si>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</si>
  <si>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</si>
  <si>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</si>
  <si>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</si>
  <si>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</si>
  <si>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</si>
  <si>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</si>
  <si>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</si>
  <si>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</si>
  <si>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</si>
  <si>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</si>
  <si>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</si>
  <si>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</si>
  <si>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</si>
  <si>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</si>
  <si>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</si>
  <si>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</si>
  <si>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</si>
  <si>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</si>
  <si>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</si>
  <si>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</si>
  <si>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</si>
  <si>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</si>
  <si>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</si>
  <si>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</si>
  <si>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</si>
  <si>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</si>
  <si>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</si>
  <si>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</si>
  <si>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</si>
  <si>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</si>
  <si>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</si>
  <si>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</si>
  <si>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</si>
  <si>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</si>
  <si>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</si>
  <si>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</si>
  <si>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</si>
  <si>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</si>
  <si>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</si>
  <si>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</si>
  <si>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</si>
  <si>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</si>
  <si>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</si>
  <si>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</si>
  <si>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</si>
  <si>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</si>
  <si>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</si>
  <si>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</si>
  <si>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</si>
  <si>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</si>
  <si>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</si>
  <si>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</si>
  <si>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</si>
  <si>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</si>
  <si>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</si>
  <si>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</si>
  <si>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</si>
  <si>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</si>
  <si>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</si>
  <si>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</si>
  <si>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</si>
  <si>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</si>
  <si>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</si>
  <si>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</si>
  <si>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</si>
  <si>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</si>
  <si>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</si>
  <si>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</si>
  <si>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</si>
  <si>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</si>
  <si>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</si>
  <si>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</si>
  <si>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</si>
  <si>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</si>
  <si>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</si>
  <si>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</si>
  <si>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</si>
  <si>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</si>
  <si>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</si>
  <si>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</si>
  <si>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</si>
  <si>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</si>
  <si>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</si>
  <si>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</si>
  <si>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</si>
  <si>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</si>
  <si>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</si>
  <si>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</si>
  <si>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</si>
  <si>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</si>
  <si>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</si>
  <si>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</si>
  <si>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</si>
  <si>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</si>
  <si>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</si>
  <si>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</si>
  <si>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</si>
  <si>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</si>
  <si>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</si>
  <si>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</si>
  <si>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</si>
  <si>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</si>
  <si>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</si>
  <si>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</si>
  <si>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</si>
  <si>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</si>
  <si>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</si>
  <si>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</si>
  <si>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</si>
  <si>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</si>
  <si>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</si>
  <si>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</si>
  <si>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</si>
  <si>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</si>
  <si>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</si>
  <si>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</si>
  <si>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</si>
  <si>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</si>
  <si>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</si>
  <si>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</si>
  <si>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</si>
  <si>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</si>
  <si>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</si>
  <si>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</si>
  <si>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</si>
  <si>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</si>
  <si>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</si>
  <si>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</si>
  <si>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</si>
  <si>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</si>
  <si>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</si>
  <si>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</si>
  <si>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</si>
  <si>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</si>
  <si>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</si>
  <si>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</si>
  <si>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</si>
  <si>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</si>
  <si>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</si>
  <si>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</si>
  <si>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</si>
  <si>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</si>
  <si>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</si>
  <si>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</si>
  <si>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</si>
  <si>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</si>
  <si>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</si>
  <si>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</si>
  <si>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</si>
  <si>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</si>
  <si>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</si>
  <si>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</si>
  <si>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</si>
  <si>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</si>
  <si>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</si>
  <si>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</si>
  <si>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</si>
  <si>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</si>
  <si>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</si>
  <si>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</si>
  <si>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</si>
  <si>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</si>
  <si>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</si>
  <si>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</si>
  <si>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</si>
  <si>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</si>
  <si>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</si>
  <si>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</si>
  <si>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</si>
  <si>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</si>
  <si>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</si>
  <si>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</si>
  <si>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</si>
  <si>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</si>
  <si>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</si>
  <si>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</si>
  <si>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</si>
  <si>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</si>
  <si>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</si>
  <si>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</si>
  <si>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</si>
  <si>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</si>
  <si>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</si>
  <si>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</si>
  <si>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</si>
  <si>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</si>
  <si>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</si>
  <si>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</si>
  <si>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</si>
  <si>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</si>
  <si>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</si>
  <si>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</si>
  <si>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</si>
  <si>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</si>
  <si>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</si>
  <si>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</si>
  <si>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</si>
  <si>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</si>
  <si>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</si>
  <si>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</si>
  <si>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</si>
  <si>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</si>
  <si>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</si>
  <si>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</si>
  <si>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</si>
  <si>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</si>
  <si>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</si>
  <si>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</si>
  <si>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</si>
  <si>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</si>
  <si>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</si>
  <si>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</si>
  <si>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</si>
  <si>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</si>
  <si>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</si>
  <si>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</si>
  <si>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</si>
  <si>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</si>
  <si>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</si>
  <si>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</si>
  <si>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</si>
  <si>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</si>
  <si>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</si>
  <si>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</si>
  <si>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</si>
  <si>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</si>
  <si>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</si>
  <si>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</si>
  <si>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</si>
  <si>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</si>
  <si>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</si>
  <si>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</si>
  <si>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</si>
  <si>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</si>
  <si>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</si>
  <si>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</si>
  <si>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</si>
  <si>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</si>
  <si>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</si>
  <si>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</si>
  <si>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</si>
  <si>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</si>
  <si>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</si>
  <si>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</si>
  <si>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</si>
  <si>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</si>
  <si>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</si>
  <si>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</si>
  <si>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</si>
  <si>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</si>
  <si>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</si>
  <si>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</si>
  <si>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</si>
  <si>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</si>
  <si>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</si>
  <si>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</si>
  <si>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</si>
  <si>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</si>
  <si>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</si>
  <si>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</si>
  <si>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</si>
  <si>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</si>
  <si>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</si>
  <si>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</si>
  <si>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</si>
  <si>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</si>
  <si>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</si>
  <si>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</si>
  <si>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</si>
  <si>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</si>
  <si>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</si>
  <si>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</si>
  <si>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</si>
  <si>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</si>
  <si>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</si>
  <si>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</si>
  <si>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</si>
  <si>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</si>
  <si>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</si>
  <si>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</si>
  <si>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</si>
  <si>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</si>
  <si>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</si>
  <si>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</si>
  <si>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</si>
  <si>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</si>
  <si>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</si>
  <si>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</si>
  <si>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</si>
  <si>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</si>
  <si>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</si>
  <si>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</si>
  <si>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</si>
  <si>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</si>
  <si>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</si>
  <si>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</si>
  <si>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</si>
  <si>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</si>
  <si>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</si>
  <si>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</si>
  <si>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</si>
  <si>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</si>
  <si>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</si>
  <si>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</si>
  <si>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</si>
  <si>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</si>
  <si>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</si>
  <si>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</si>
  <si>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</si>
  <si>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</si>
  <si>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</si>
  <si>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</si>
  <si>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</si>
  <si>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</si>
  <si>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</si>
  <si>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</si>
  <si>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</si>
  <si>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</si>
  <si>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</si>
  <si>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</si>
  <si>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</si>
  <si>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</si>
  <si>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</si>
  <si>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</si>
  <si>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</si>
  <si>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</si>
  <si>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</si>
  <si>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</si>
  <si>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</si>
  <si>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</si>
  <si>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</si>
  <si>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</si>
  <si>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</si>
  <si>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</si>
  <si>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</si>
  <si>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</si>
  <si>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</si>
  <si>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</si>
  <si>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</si>
  <si>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</si>
  <si>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</si>
  <si>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</si>
  <si>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</si>
  <si>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</si>
  <si>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</si>
  <si>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</si>
  <si>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</si>
  <si>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</si>
  <si>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</si>
  <si>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</si>
  <si>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</si>
  <si>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</si>
  <si>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</si>
  <si>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</si>
  <si>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</si>
  <si>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</si>
  <si>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</si>
  <si>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</si>
  <si>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</si>
  <si>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</si>
  <si>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</si>
  <si>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</si>
  <si>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</si>
  <si>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</si>
  <si>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</si>
  <si>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</si>
  <si>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</si>
  <si>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</si>
  <si>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</si>
  <si>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</si>
  <si>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</si>
  <si>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</si>
  <si>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</si>
  <si>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</si>
  <si>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</si>
  <si>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</si>
  <si>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</si>
  <si>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</si>
  <si>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</si>
  <si>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</si>
  <si>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</si>
  <si>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</si>
  <si>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</si>
  <si>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</si>
  <si>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</si>
  <si>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</si>
  <si>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</si>
  <si>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</si>
  <si>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</si>
  <si>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</si>
  <si>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</si>
  <si>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</si>
  <si>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</si>
  <si>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</si>
  <si>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</si>
  <si>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</si>
  <si>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</si>
  <si>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</si>
  <si>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</si>
  <si>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</si>
  <si>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</si>
  <si>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</si>
  <si>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</si>
  <si>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</si>
  <si>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</si>
  <si>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</si>
  <si>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</si>
  <si>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</si>
  <si>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</si>
  <si>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</si>
  <si>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</si>
  <si>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</si>
  <si>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</si>
  <si>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</si>
  <si>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</si>
  <si>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</si>
  <si>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</si>
  <si>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</si>
  <si>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</si>
  <si>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</si>
  <si>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</si>
  <si>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</si>
  <si>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</si>
  <si>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</si>
  <si>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</si>
  <si>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</si>
  <si>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</si>
  <si>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</si>
  <si>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</si>
  <si>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</si>
  <si>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</si>
  <si>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</si>
  <si>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</si>
  <si>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</si>
  <si>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</si>
  <si>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</si>
  <si>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</si>
  <si>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</si>
  <si>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</si>
  <si>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</si>
  <si>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</si>
  <si>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</si>
  <si>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</si>
  <si>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</si>
  <si>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</si>
  <si>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</si>
  <si>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</si>
  <si>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</si>
  <si>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</si>
  <si>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</si>
  <si>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</si>
  <si>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</si>
  <si>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</si>
  <si>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</si>
  <si>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</si>
  <si>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</si>
  <si>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</si>
  <si>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</si>
  <si>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</si>
  <si>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</si>
  <si>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</si>
  <si>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</si>
  <si>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</si>
  <si>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</si>
  <si>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</si>
  <si>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</si>
  <si>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</si>
  <si>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</si>
  <si>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</si>
  <si>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</si>
  <si>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</si>
  <si>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</si>
  <si>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</si>
  <si>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</si>
  <si>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</si>
  <si>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</si>
  <si>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</si>
  <si>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</si>
  <si>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</si>
  <si>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</si>
  <si>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</si>
  <si>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</si>
  <si>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</si>
  <si>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</si>
  <si>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</si>
  <si>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</si>
  <si>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</si>
  <si>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</si>
  <si>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</si>
  <si>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</si>
  <si>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</si>
  <si>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</si>
  <si>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</si>
  <si>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</si>
  <si>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</si>
  <si>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</si>
  <si>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</si>
  <si>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</si>
  <si>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</si>
  <si>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</si>
  <si>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</si>
  <si>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</si>
  <si>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</si>
  <si>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</si>
  <si>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</si>
  <si>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</si>
  <si>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</si>
  <si>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</si>
  <si>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</si>
  <si>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</si>
  <si>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</si>
  <si>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</si>
  <si>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</si>
  <si>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</si>
  <si>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</si>
  <si>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</si>
  <si>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</si>
  <si>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</si>
  <si>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</si>
  <si>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</si>
  <si>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</si>
  <si>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</si>
  <si>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</si>
  <si>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</si>
  <si>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</si>
  <si>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</si>
  <si>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</si>
  <si>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</si>
  <si>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</si>
  <si>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</si>
  <si>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</si>
  <si>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</si>
  <si>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</si>
  <si>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</si>
  <si>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</si>
  <si>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</si>
  <si>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</si>
  <si>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</si>
  <si>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</si>
  <si>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</si>
  <si>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</si>
  <si>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</si>
  <si>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</si>
  <si>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</si>
  <si>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</si>
  <si>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</si>
  <si>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</si>
  <si>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</si>
  <si>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</si>
  <si>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</si>
  <si>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</si>
  <si>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</si>
  <si>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</si>
  <si>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</si>
  <si>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</si>
  <si>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</si>
  <si>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</si>
  <si>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</si>
  <si>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</si>
  <si>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</si>
  <si>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</si>
  <si>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</si>
  <si>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</si>
  <si>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</si>
  <si>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</si>
  <si>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</si>
  <si>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</si>
  <si>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</si>
  <si>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</si>
  <si>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</si>
  <si>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</si>
  <si>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</si>
  <si>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</si>
  <si>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</si>
  <si>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</si>
  <si>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</si>
  <si>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</si>
  <si>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</si>
  <si>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</si>
  <si>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</si>
  <si>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</si>
  <si>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</si>
  <si>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</si>
  <si>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</si>
  <si>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</si>
  <si>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</si>
  <si>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</si>
  <si>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</si>
  <si>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</si>
  <si>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</si>
  <si>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</si>
  <si>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</si>
  <si>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</si>
  <si>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</si>
  <si>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</si>
  <si>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</si>
  <si>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</si>
  <si>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</si>
  <si>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</si>
  <si>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</si>
  <si>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</si>
  <si>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</si>
  <si>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</si>
  <si>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</si>
  <si>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</si>
  <si>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</si>
  <si>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</si>
  <si>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</si>
  <si>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</si>
  <si>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</si>
  <si>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</si>
  <si>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</si>
  <si>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</si>
  <si>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</si>
  <si>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</si>
  <si>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</si>
  <si>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</si>
  <si>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</si>
  <si>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</si>
  <si>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</si>
  <si>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</si>
  <si>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</si>
  <si>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</si>
  <si>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</si>
  <si>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</si>
  <si>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</si>
  <si>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</si>
  <si>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</si>
  <si>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</si>
  <si>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</si>
  <si>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</si>
  <si>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</si>
  <si>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</si>
  <si>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</si>
  <si>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</si>
  <si>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</si>
  <si>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</si>
  <si>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</si>
  <si>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</si>
  <si>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</si>
  <si>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</si>
  <si>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</si>
  <si>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</si>
  <si>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</si>
  <si>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</si>
  <si>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</si>
  <si>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</si>
  <si>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</si>
  <si>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</si>
  <si>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</si>
  <si>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</si>
  <si>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</si>
  <si>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</si>
  <si>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</si>
  <si>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</si>
  <si>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</si>
  <si>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</si>
  <si>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</si>
  <si>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</si>
  <si>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</si>
  <si>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</si>
  <si>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</si>
  <si>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</si>
  <si>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</si>
  <si>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</si>
  <si>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</si>
  <si>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</si>
  <si>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</si>
  <si>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</si>
  <si>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</si>
  <si>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</si>
  <si>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</si>
  <si>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</si>
  <si>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</si>
  <si>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</si>
  <si>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</si>
  <si>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</si>
  <si>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</si>
  <si>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</si>
  <si>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</si>
  <si>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</si>
  <si>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</si>
  <si>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</si>
  <si>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</si>
  <si>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</si>
  <si>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</si>
  <si>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</si>
  <si>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</si>
  <si>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</si>
  <si>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</si>
  <si>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</si>
  <si>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</si>
  <si>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</si>
  <si>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</si>
  <si>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</si>
  <si>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</si>
  <si>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</si>
  <si>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</si>
  <si>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</si>
  <si>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</si>
  <si>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</si>
  <si>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</si>
  <si>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</si>
  <si>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</si>
  <si>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</si>
  <si>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</si>
  <si>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</si>
  <si>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</si>
  <si>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</si>
  <si>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</si>
  <si>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</si>
  <si>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</si>
  <si>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</si>
  <si>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</si>
  <si>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</si>
  <si>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</si>
  <si>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</si>
  <si>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</si>
  <si>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</si>
  <si>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</si>
  <si>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</si>
  <si>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</si>
  <si>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</si>
  <si>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</si>
  <si>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</si>
  <si>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</si>
  <si>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</si>
  <si>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</si>
  <si>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</si>
  <si>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</si>
  <si>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</si>
  <si>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</si>
  <si>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</si>
  <si>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</si>
  <si>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</si>
  <si>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</si>
  <si>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</si>
  <si>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</si>
  <si>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</si>
  <si>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</si>
  <si>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</si>
  <si>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</si>
  <si>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</si>
  <si>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</si>
  <si>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</si>
  <si>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</si>
  <si>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</si>
  <si>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</si>
  <si>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</si>
  <si>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</si>
  <si>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</si>
  <si>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</si>
  <si>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</si>
  <si>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</si>
  <si>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</si>
  <si>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</si>
  <si>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</si>
  <si>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</si>
  <si>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</si>
  <si>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</si>
  <si>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</si>
  <si>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</si>
  <si>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</si>
  <si>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</si>
  <si>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</si>
  <si>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</si>
  <si>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</si>
  <si>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</si>
  <si>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</si>
  <si>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</si>
  <si>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</si>
  <si>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</si>
  <si>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</si>
  <si>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</si>
  <si>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</si>
  <si>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</si>
  <si>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</si>
  <si>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</si>
  <si>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</si>
  <si>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</si>
  <si>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</si>
  <si>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</si>
  <si>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</si>
  <si>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</si>
  <si>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</si>
  <si>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</si>
  <si>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</si>
  <si>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</si>
  <si>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</si>
  <si>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</si>
  <si>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</si>
  <si>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</si>
  <si>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</si>
  <si>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</si>
  <si>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</si>
  <si>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</si>
  <si>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</si>
  <si>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</si>
  <si>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</si>
  <si>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</si>
  <si>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</si>
  <si>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</si>
  <si>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</si>
  <si>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</si>
  <si>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</si>
  <si>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</si>
  <si>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</si>
  <si>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</si>
  <si>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</si>
  <si>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</si>
  <si>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</si>
  <si>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</si>
  <si>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</si>
  <si>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</si>
  <si>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</si>
  <si>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</si>
  <si>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</si>
  <si>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</si>
  <si>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</si>
  <si>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</si>
  <si>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</si>
  <si>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</si>
  <si>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</si>
  <si>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</si>
  <si>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</si>
  <si>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</si>
  <si>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</si>
  <si>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</si>
  <si>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</si>
  <si>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</si>
  <si>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</si>
  <si>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</si>
  <si>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</si>
  <si>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</si>
  <si>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</si>
  <si>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</si>
  <si>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</si>
  <si>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</si>
  <si>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</si>
  <si>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</si>
  <si>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</si>
  <si>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</si>
  <si>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</si>
  <si>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</si>
  <si>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</si>
  <si>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</si>
  <si>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</si>
  <si>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</si>
  <si>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</si>
  <si>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</si>
  <si>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</si>
  <si>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</si>
  <si>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</si>
  <si>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</si>
  <si>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</si>
  <si>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</si>
  <si>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</si>
  <si>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</si>
  <si>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</si>
  <si>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</si>
  <si>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</si>
  <si>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</si>
  <si>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</si>
  <si>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</si>
  <si>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</si>
  <si>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</si>
  <si>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</si>
  <si>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</si>
  <si>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</si>
  <si>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</si>
  <si>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</si>
  <si>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</si>
  <si>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</si>
  <si>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</si>
  <si>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</si>
  <si>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</si>
  <si>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</si>
  <si>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</si>
  <si>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</si>
  <si>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</si>
  <si>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</si>
  <si>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</si>
  <si>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</si>
  <si>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</si>
  <si>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</si>
  <si>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</si>
  <si>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</si>
  <si>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</si>
  <si>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</si>
  <si>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</si>
  <si>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</si>
  <si>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</si>
  <si>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</si>
  <si>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</si>
  <si>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</si>
  <si>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</si>
  <si>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</si>
  <si>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</si>
  <si>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</si>
  <si>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</si>
  <si>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</si>
  <si>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</si>
  <si>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</si>
  <si>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</si>
  <si>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</si>
  <si>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</si>
  <si>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</si>
  <si>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</si>
  <si>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</si>
  <si>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</si>
  <si>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</si>
  <si>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</si>
  <si>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</si>
  <si>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</si>
  <si>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</si>
  <si>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</si>
  <si>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</si>
  <si>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</si>
  <si>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</si>
  <si>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</si>
  <si>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</si>
  <si>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</si>
  <si>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</si>
  <si>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</si>
  <si>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</si>
  <si>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</si>
  <si>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</si>
  <si>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</si>
  <si>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</si>
  <si>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</si>
  <si>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</si>
  <si>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</si>
  <si>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</si>
  <si>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</si>
  <si>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</si>
  <si>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</si>
  <si>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</si>
  <si>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</si>
  <si>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</si>
  <si>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</si>
  <si>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</si>
  <si>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</si>
  <si>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</si>
  <si>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</si>
  <si>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</si>
  <si>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</si>
  <si>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</si>
  <si>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</si>
  <si>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</si>
  <si>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</si>
  <si>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</si>
  <si>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</si>
  <si>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</si>
  <si>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</si>
  <si>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</si>
  <si>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</si>
  <si>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</si>
  <si>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</si>
  <si>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</si>
  <si>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</si>
  <si>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</si>
  <si>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</si>
  <si>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</si>
  <si>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</si>
  <si>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</si>
  <si>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</si>
  <si>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</si>
  <si>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</si>
  <si>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</si>
  <si>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</si>
  <si>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</si>
  <si>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</si>
  <si>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</si>
  <si>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</si>
  <si>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</si>
  <si>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</si>
  <si>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</si>
  <si>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</si>
  <si>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</si>
  <si>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</si>
  <si>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</si>
  <si>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</si>
  <si>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</si>
  <si>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</si>
  <si>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</si>
  <si>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</si>
  <si>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</si>
  <si>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</si>
  <si>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</si>
  <si>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</si>
  <si>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</si>
  <si>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</si>
  <si>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</si>
  <si>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</si>
  <si>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</si>
  <si>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</si>
  <si>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</si>
  <si>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</si>
  <si>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</si>
  <si>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</si>
  <si>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</si>
  <si>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</si>
  <si>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</si>
  <si>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</si>
  <si>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</si>
  <si>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</si>
  <si>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</si>
  <si>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</si>
  <si>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</si>
  <si>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</si>
  <si>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</si>
  <si>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</si>
  <si>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</si>
  <si>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</si>
  <si>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</si>
  <si>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</si>
  <si>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</si>
  <si>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</si>
  <si>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</si>
  <si>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</si>
  <si>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</si>
  <si>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</si>
  <si>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</si>
  <si>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</si>
  <si>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</si>
  <si>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</si>
  <si>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</si>
  <si>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</si>
  <si>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</si>
  <si>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</si>
  <si>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</si>
  <si>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</si>
  <si>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</si>
  <si>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</si>
  <si>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</si>
  <si>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</si>
  <si>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</si>
  <si>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</si>
  <si>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</si>
  <si>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</si>
  <si>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</si>
  <si>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</si>
  <si>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</si>
  <si>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</si>
  <si>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</si>
  <si>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</si>
  <si>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</si>
  <si>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</si>
  <si>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</si>
  <si>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</si>
  <si>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</si>
  <si>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</si>
  <si>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</si>
  <si>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</si>
  <si>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</si>
  <si>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</si>
  <si>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</si>
  <si>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</si>
  <si>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</si>
  <si>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</si>
  <si>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</si>
  <si>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</si>
  <si>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</si>
  <si>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</si>
  <si>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</si>
  <si>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</si>
  <si>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</si>
  <si>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</si>
  <si>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</si>
  <si>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</si>
  <si>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</si>
  <si>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</si>
  <si>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</si>
  <si>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</si>
  <si>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</si>
  <si>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</si>
  <si>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</si>
  <si>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</si>
  <si>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</si>
  <si>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</si>
  <si>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</si>
  <si>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</si>
  <si>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</si>
  <si>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</si>
  <si>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</si>
  <si>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</si>
  <si>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</si>
  <si>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</si>
  <si>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</si>
  <si>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</si>
  <si>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</si>
  <si>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</si>
  <si>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</si>
  <si>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</si>
  <si>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</si>
  <si>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</si>
  <si>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</si>
  <si>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</si>
  <si>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</si>
  <si>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</si>
  <si>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</si>
  <si>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</si>
  <si>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</si>
  <si>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</si>
  <si>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</si>
  <si>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</si>
  <si>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</si>
  <si>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</si>
  <si>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</si>
  <si>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</si>
  <si>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</si>
  <si>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</si>
  <si>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</si>
  <si>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</si>
  <si>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</si>
  <si>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</si>
  <si>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</si>
  <si>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</si>
  <si>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</si>
  <si>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</si>
  <si>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</si>
  <si>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</si>
  <si>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</si>
  <si>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</si>
  <si>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</si>
  <si>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</si>
  <si>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</si>
  <si>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</si>
  <si>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</si>
  <si>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</si>
  <si>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</si>
  <si>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</si>
  <si>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</si>
  <si>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</si>
  <si>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</si>
  <si>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</si>
  <si>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</si>
  <si>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</si>
  <si>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</si>
  <si>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</si>
  <si>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</si>
  <si>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</si>
  <si>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</si>
  <si>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</si>
  <si>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</si>
  <si>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</si>
  <si>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</si>
  <si>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</si>
  <si>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</si>
  <si>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</si>
  <si>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</si>
  <si>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</si>
  <si>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</si>
  <si>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</si>
  <si>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</si>
  <si>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</si>
  <si>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</si>
  <si>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</si>
  <si>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</si>
  <si>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</si>
  <si>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</si>
  <si>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</si>
  <si>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</si>
  <si>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</si>
  <si>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</si>
  <si>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</si>
  <si>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</si>
  <si>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</si>
  <si>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</si>
  <si>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</si>
  <si>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</si>
  <si>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</si>
  <si>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</si>
  <si>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</si>
  <si>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</si>
  <si>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</si>
  <si>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</si>
  <si>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</si>
  <si>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</si>
  <si>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</si>
  <si>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</si>
  <si>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</si>
  <si>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</si>
  <si>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</si>
  <si>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</si>
  <si>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</si>
  <si>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</si>
  <si>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</si>
  <si>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</si>
  <si>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</si>
  <si>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</si>
  <si>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</si>
  <si>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</si>
  <si>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</si>
  <si>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</si>
  <si>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</si>
  <si>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</si>
  <si>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</si>
  <si>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</si>
  <si>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</si>
  <si>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</si>
  <si>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</si>
  <si>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</si>
  <si>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</si>
  <si>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</si>
  <si>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</si>
  <si>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</si>
  <si>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</si>
  <si>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</si>
  <si>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</si>
  <si>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</si>
  <si>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</si>
  <si>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</si>
  <si>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</si>
  <si>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</si>
  <si>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</si>
  <si>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</si>
  <si>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</si>
  <si>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</si>
  <si>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</si>
  <si>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</si>
  <si>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</si>
  <si>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</si>
  <si>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</si>
  <si>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</si>
  <si>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</si>
  <si>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</si>
  <si>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</si>
  <si>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</si>
  <si>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</si>
  <si>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</si>
  <si>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</si>
  <si>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</si>
  <si>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</si>
  <si>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</si>
  <si>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</si>
  <si>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</si>
  <si>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</si>
  <si>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</si>
  <si>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</si>
  <si>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</si>
  <si>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</si>
  <si>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</si>
  <si>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</si>
  <si>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</si>
  <si>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</si>
  <si>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</si>
  <si>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</si>
  <si>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</si>
  <si>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</si>
  <si>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</si>
  <si>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</si>
  <si>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</si>
  <si>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</si>
  <si>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</si>
  <si>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</si>
  <si>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</si>
  <si>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</si>
  <si>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</si>
  <si>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</si>
  <si>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</si>
  <si>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</si>
  <si>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</si>
  <si>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</si>
  <si>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</si>
  <si>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</si>
  <si>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</si>
  <si>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</si>
  <si>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</si>
  <si>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</si>
  <si>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</si>
  <si>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</si>
  <si>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</si>
  <si>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</si>
  <si>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</si>
  <si>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</si>
  <si>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</si>
  <si>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</si>
  <si>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</si>
  <si>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</si>
  <si>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</si>
  <si>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</si>
  <si>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</si>
  <si>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</si>
  <si>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</si>
  <si>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</si>
  <si>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</si>
  <si>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</si>
  <si>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</si>
  <si>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</si>
  <si>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</si>
  <si>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</si>
  <si>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</si>
  <si>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</si>
  <si>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</si>
  <si>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</si>
  <si>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</si>
  <si>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</si>
  <si>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</si>
  <si>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</si>
  <si>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</si>
  <si>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</si>
  <si>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</si>
  <si>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</si>
  <si>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</si>
  <si>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</si>
  <si>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</si>
  <si>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</si>
  <si>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</si>
  <si>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</si>
  <si>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</si>
  <si>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</si>
  <si>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</si>
  <si>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</si>
  <si>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</si>
  <si>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</si>
  <si>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</si>
  <si>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</si>
  <si>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</si>
  <si>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</si>
  <si>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</si>
  <si>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</si>
  <si>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</si>
  <si>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</si>
  <si>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</si>
  <si>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</si>
  <si>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</si>
  <si>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</si>
  <si>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</si>
  <si>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</si>
  <si>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</si>
  <si>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</si>
  <si>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</si>
  <si>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</si>
  <si>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</si>
  <si>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</si>
  <si>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</si>
  <si>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</si>
  <si>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</si>
  <si>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</si>
  <si>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</si>
  <si>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</si>
  <si>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</si>
  <si>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</si>
  <si>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</si>
  <si>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</si>
  <si>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</si>
  <si>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</si>
  <si>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</si>
  <si>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</si>
  <si>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</si>
  <si>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</si>
  <si>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</si>
  <si>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</si>
  <si>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</si>
  <si>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</si>
  <si>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</si>
  <si>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</si>
  <si>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</si>
  <si>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</si>
  <si>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</si>
  <si>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</si>
  <si>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</si>
  <si>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</si>
  <si>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</si>
  <si>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</si>
  <si>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</si>
  <si>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</si>
  <si>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</si>
  <si>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</si>
  <si>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</si>
  <si>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</si>
  <si>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</si>
  <si>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</si>
  <si>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</si>
  <si>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</si>
  <si>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</si>
  <si>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</si>
  <si>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</si>
  <si>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</si>
  <si>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</si>
  <si>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</si>
  <si>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</si>
  <si>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</si>
  <si>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</si>
  <si>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</si>
  <si>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</si>
  <si>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</si>
  <si>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</si>
  <si>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</si>
  <si>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</si>
  <si>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</si>
  <si>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</si>
  <si>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</si>
  <si>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</si>
  <si>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</si>
  <si>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</si>
  <si>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</si>
  <si>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</si>
  <si>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</si>
  <si>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</si>
  <si>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</si>
  <si>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</si>
  <si>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</si>
  <si>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</si>
  <si>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</si>
  <si>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</si>
  <si>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</si>
  <si>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</si>
  <si>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</si>
  <si>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</si>
  <si>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</si>
  <si>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</si>
  <si>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</si>
  <si>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</si>
  <si>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</si>
  <si>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</si>
  <si>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</si>
  <si>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</si>
  <si>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</si>
  <si>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</si>
  <si>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</si>
  <si>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</si>
  <si>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</si>
  <si>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</si>
  <si>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</si>
  <si>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</si>
  <si>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</si>
  <si>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</si>
  <si>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</si>
  <si>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</si>
  <si>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</si>
  <si>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</si>
  <si>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</si>
  <si>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</si>
  <si>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</si>
  <si>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</si>
  <si>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</si>
  <si>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</si>
  <si>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</si>
  <si>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</si>
  <si>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</si>
  <si>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</si>
  <si>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</si>
  <si>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</si>
  <si>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</si>
  <si>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</si>
  <si>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</si>
  <si>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</si>
  <si>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</si>
  <si>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</si>
  <si>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</si>
  <si>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</si>
  <si>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</si>
  <si>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</si>
  <si>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</si>
  <si>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</si>
  <si>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</si>
  <si>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</si>
  <si>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</si>
  <si>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</si>
  <si>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</si>
  <si>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</si>
  <si>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</si>
  <si>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</si>
  <si>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</si>
  <si>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</si>
  <si>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</si>
  <si>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</si>
  <si>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</si>
  <si>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</si>
  <si>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</si>
  <si>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</si>
  <si>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</si>
  <si>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</si>
  <si>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</si>
  <si>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</si>
  <si>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</si>
  <si>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</si>
  <si>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</si>
  <si>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</si>
  <si>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</si>
  <si>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</si>
  <si>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</si>
  <si>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</si>
  <si>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</si>
  <si>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</si>
  <si>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</si>
  <si>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</si>
  <si>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</si>
  <si>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</si>
  <si>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</si>
  <si>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</si>
  <si>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</si>
  <si>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</si>
  <si>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</si>
  <si>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</si>
  <si>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</si>
  <si>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</si>
  <si>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</si>
  <si>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</si>
  <si>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</si>
  <si>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</si>
  <si>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</si>
  <si>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</si>
  <si>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</si>
  <si>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</si>
  <si>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</si>
  <si>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</si>
  <si>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</si>
  <si>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</si>
  <si>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</si>
  <si>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</si>
  <si>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</si>
  <si>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</si>
  <si>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</si>
  <si>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</si>
  <si>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</si>
  <si>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</si>
  <si>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</si>
  <si>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</si>
  <si>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</si>
  <si>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</si>
  <si>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</si>
  <si>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</si>
  <si>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</si>
  <si>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</si>
  <si>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</si>
  <si>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</si>
  <si>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</si>
  <si>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</si>
  <si>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</si>
  <si>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</si>
  <si>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</si>
  <si>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</si>
  <si>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</si>
  <si>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</si>
  <si>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</si>
  <si>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</si>
  <si>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</si>
  <si>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</si>
  <si>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</si>
  <si>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</si>
  <si>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</si>
  <si>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</si>
  <si>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</si>
  <si>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</si>
  <si>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</si>
  <si>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</si>
  <si>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</si>
  <si>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</si>
  <si>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</si>
  <si>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</si>
  <si>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</si>
  <si>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</si>
  <si>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</si>
  <si>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</si>
  <si>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</si>
  <si>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</si>
  <si>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</si>
  <si>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</si>
  <si>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</si>
  <si>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</si>
  <si>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</si>
  <si>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</si>
  <si>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</si>
  <si>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</si>
  <si>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</si>
  <si>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</si>
  <si>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</si>
  <si>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</si>
  <si>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</si>
  <si>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</si>
  <si>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</si>
  <si>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</si>
  <si>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</si>
  <si>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</si>
  <si>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</si>
  <si>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</si>
  <si>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</si>
  <si>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</si>
  <si>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</si>
  <si>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</si>
  <si>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</si>
  <si>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</si>
  <si>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</si>
  <si>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</si>
  <si>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</si>
  <si>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</si>
  <si>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</si>
  <si>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</si>
  <si>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</si>
  <si>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</si>
  <si>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</si>
  <si>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</si>
  <si>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</si>
  <si>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</si>
  <si>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</si>
  <si>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</si>
  <si>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</si>
  <si>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</si>
  <si>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</si>
  <si>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</si>
  <si>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</si>
  <si>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</si>
  <si>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</si>
  <si>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</si>
  <si>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</si>
  <si>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</si>
  <si>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</si>
  <si>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</si>
  <si>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</si>
  <si>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</si>
  <si>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</si>
  <si>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</si>
  <si>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</si>
  <si>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</si>
  <si>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</si>
  <si>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</si>
  <si>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</si>
  <si>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</si>
  <si>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</si>
  <si>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</si>
  <si>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</si>
  <si>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</si>
  <si>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</si>
  <si>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</si>
  <si>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</si>
  <si>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</si>
  <si>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</si>
  <si>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</si>
  <si>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</si>
  <si>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</si>
  <si>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</si>
  <si>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</si>
  <si>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</si>
  <si>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</si>
  <si>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</si>
  <si>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</si>
  <si>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</si>
  <si>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</si>
  <si>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</si>
  <si>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</si>
  <si>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</si>
  <si>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</si>
  <si>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</si>
  <si>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</si>
  <si>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</si>
  <si>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</si>
  <si>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</si>
  <si>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</si>
  <si>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</si>
  <si>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</si>
  <si>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</si>
  <si>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</si>
  <si>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</si>
  <si>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</si>
  <si>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</si>
  <si>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</si>
  <si>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</si>
  <si>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</si>
  <si>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</si>
  <si>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</si>
  <si>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</si>
  <si>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</si>
  <si>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</si>
  <si>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</si>
  <si>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</si>
  <si>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</si>
  <si>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</si>
  <si>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</si>
  <si>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</si>
  <si>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</si>
  <si>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</si>
  <si>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</si>
  <si>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</si>
  <si>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</si>
  <si>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</si>
  <si>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</si>
  <si>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</si>
  <si>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</si>
  <si>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</si>
  <si>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</si>
  <si>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</si>
  <si>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</si>
  <si>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</si>
  <si>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</si>
  <si>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</si>
  <si>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</si>
  <si>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</si>
  <si>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</si>
  <si>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</si>
  <si>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</si>
  <si>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</si>
  <si>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</si>
  <si>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</si>
  <si>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</si>
  <si>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</si>
  <si>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</si>
  <si>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</si>
  <si>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</si>
  <si>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</si>
  <si>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</si>
  <si>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</si>
  <si>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</si>
  <si>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</si>
  <si>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</si>
  <si>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</si>
  <si>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</si>
  <si>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</si>
  <si>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</si>
  <si>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</si>
  <si>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</si>
  <si>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</si>
  <si>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</si>
  <si>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</si>
  <si>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</si>
  <si>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</si>
  <si>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</si>
  <si>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</si>
  <si>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</si>
  <si>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</si>
  <si>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</si>
  <si>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</si>
  <si>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</si>
  <si>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</si>
  <si>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</si>
  <si>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</si>
  <si>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</si>
  <si>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</si>
  <si>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</si>
  <si>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</si>
  <si>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</si>
  <si>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</si>
  <si>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</si>
  <si>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</si>
  <si>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</si>
  <si>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</si>
  <si>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</si>
  <si>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</si>
  <si>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</si>
  <si>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</si>
  <si>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</si>
  <si>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</si>
  <si>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</si>
  <si>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</si>
  <si>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</si>
  <si>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</si>
  <si>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</si>
  <si>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</si>
  <si>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</si>
  <si>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</si>
  <si>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</si>
  <si>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</si>
  <si>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</si>
  <si>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</si>
  <si>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</si>
  <si>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</si>
  <si>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</si>
  <si>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</si>
  <si>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</si>
  <si>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</si>
  <si>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</si>
  <si>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</si>
  <si>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</si>
  <si>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</si>
  <si>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</si>
  <si>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</si>
  <si>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</si>
  <si>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</si>
  <si>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</si>
  <si>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</si>
  <si>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</si>
  <si>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</si>
  <si>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</si>
  <si>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</si>
  <si>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</si>
  <si>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</si>
  <si>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</si>
  <si>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</si>
  <si>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</si>
  <si>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</si>
  <si>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</si>
  <si>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</si>
  <si>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</si>
  <si>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</si>
  <si>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</si>
  <si>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</si>
  <si>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</si>
  <si>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</si>
  <si>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</si>
  <si>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</si>
  <si>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</si>
  <si>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</si>
  <si>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</si>
  <si>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</si>
  <si>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</si>
  <si>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</si>
  <si>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</si>
  <si>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</si>
  <si>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</si>
  <si>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</si>
  <si>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</si>
  <si>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</si>
  <si>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</si>
  <si>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</si>
  <si>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</si>
  <si>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</si>
  <si>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</si>
  <si>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</si>
  <si>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</si>
  <si>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</si>
  <si>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</si>
  <si>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</si>
  <si>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</si>
  <si>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</si>
  <si>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</si>
  <si>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</si>
  <si>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</si>
  <si>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</si>
  <si>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</si>
  <si>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</si>
  <si>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</si>
  <si>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</si>
  <si>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</si>
  <si>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</si>
  <si>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</si>
  <si>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</si>
  <si>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</si>
  <si>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</si>
  <si>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</si>
  <si>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</si>
  <si>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</si>
  <si>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</si>
  <si>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</si>
  <si>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</si>
  <si>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</si>
  <si>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</si>
  <si>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</si>
  <si>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</si>
  <si>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</si>
  <si>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</si>
  <si>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</si>
  <si>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</si>
  <si>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</si>
  <si>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</si>
  <si>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</si>
  <si>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</si>
  <si>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</si>
  <si>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</si>
  <si>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</si>
  <si>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</si>
  <si>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</si>
  <si>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</si>
  <si>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</si>
  <si>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</si>
  <si>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</si>
  <si>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</si>
  <si>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</si>
  <si>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</si>
  <si>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</si>
  <si>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</si>
  <si>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</si>
  <si>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</si>
  <si>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</si>
  <si>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</si>
  <si>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</si>
  <si>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</si>
  <si>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</si>
  <si>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</si>
  <si>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</si>
  <si>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</si>
  <si>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</si>
  <si>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</si>
  <si>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</si>
  <si>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</si>
  <si>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</si>
  <si>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</si>
  <si>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</si>
  <si>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</si>
  <si>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</si>
  <si>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</si>
  <si>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</si>
  <si>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</si>
  <si>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</si>
  <si>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</si>
  <si>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</si>
  <si>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</si>
  <si>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</si>
  <si>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</si>
  <si>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</si>
  <si>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</si>
  <si>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</si>
  <si>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</si>
  <si>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</si>
  <si>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</si>
  <si>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</si>
  <si>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</si>
  <si>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</si>
  <si>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</si>
  <si>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</si>
  <si>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</si>
  <si>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</si>
  <si>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</si>
  <si>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</si>
  <si>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</si>
  <si>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</si>
  <si>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</si>
  <si>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</si>
  <si>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</si>
  <si>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</si>
  <si>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</si>
  <si>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</si>
  <si>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</si>
  <si>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</si>
  <si>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</si>
  <si>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</si>
  <si>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</si>
  <si>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</si>
  <si>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</si>
  <si>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</si>
  <si>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</si>
  <si>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</si>
  <si>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</si>
  <si>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</si>
  <si>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</si>
  <si>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</si>
  <si>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</si>
  <si>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</si>
  <si>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</si>
  <si>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</si>
  <si>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</si>
  <si>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</si>
  <si>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</si>
  <si>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</si>
  <si>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</si>
  <si>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</si>
  <si>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</si>
  <si>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</si>
  <si>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</si>
  <si>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</si>
  <si>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</si>
  <si>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</si>
  <si>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</si>
  <si>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</si>
  <si>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</si>
  <si>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</si>
  <si>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</si>
  <si>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</si>
  <si>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</si>
  <si>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</si>
  <si>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</si>
  <si>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</si>
  <si>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</si>
  <si>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</si>
  <si>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</si>
  <si>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</si>
  <si>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</si>
  <si>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</si>
  <si>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</si>
  <si>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</si>
  <si>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</si>
  <si>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</si>
  <si>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</si>
  <si>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</si>
  <si>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</si>
  <si>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</si>
  <si>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</si>
  <si>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</si>
  <si>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</si>
  <si>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</si>
  <si>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</si>
  <si>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</si>
  <si>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</si>
  <si>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</si>
  <si>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</si>
  <si>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</si>
  <si>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</si>
  <si>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</si>
  <si>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</si>
  <si>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</si>
  <si>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</si>
  <si>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</si>
  <si>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</si>
  <si>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</si>
  <si>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</si>
  <si>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</si>
  <si>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</si>
  <si>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</si>
  <si>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</si>
  <si>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</si>
  <si>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</si>
  <si>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</si>
  <si>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</si>
  <si>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</si>
  <si>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</si>
  <si>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</si>
  <si>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</si>
  <si>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</si>
  <si>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</si>
  <si>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</si>
  <si>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</si>
  <si>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</si>
  <si>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</si>
  <si>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</si>
  <si>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</si>
  <si>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</si>
  <si>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</si>
  <si>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</si>
  <si>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</si>
  <si>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</si>
  <si>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</si>
  <si>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</si>
  <si>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</si>
  <si>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</si>
  <si>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</si>
  <si>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</si>
  <si>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</si>
  <si>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</si>
  <si>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</si>
  <si>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</si>
  <si>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</si>
  <si>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</si>
  <si>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</si>
  <si>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</si>
  <si>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</si>
  <si>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</si>
  <si>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</si>
  <si>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</si>
  <si>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</si>
  <si>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</si>
  <si>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</si>
  <si>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</si>
  <si>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</si>
  <si>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</si>
  <si>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</si>
  <si>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</si>
  <si>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</si>
  <si>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</si>
  <si>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</si>
  <si>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</si>
  <si>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</si>
  <si>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</si>
  <si>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</si>
  <si>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</si>
  <si>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</si>
  <si>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</si>
  <si>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</si>
  <si>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</si>
  <si>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</si>
  <si>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</si>
  <si>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</si>
  <si>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</si>
  <si>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</si>
  <si>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</si>
  <si>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</si>
  <si>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</si>
  <si>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</si>
  <si>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</si>
  <si>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</si>
  <si>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</si>
  <si>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</si>
  <si>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</si>
  <si>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</si>
  <si>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</si>
  <si>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</si>
  <si>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</si>
  <si>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</si>
  <si>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</si>
  <si>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</si>
  <si>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</si>
  <si>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</si>
  <si>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</si>
  <si>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</si>
  <si>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</si>
  <si>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</si>
  <si>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</si>
  <si>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</si>
  <si>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</si>
  <si>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</si>
  <si>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</si>
  <si>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</si>
  <si>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</si>
  <si>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</si>
  <si>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</si>
  <si>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</si>
  <si>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</si>
  <si>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</si>
  <si>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</si>
  <si>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</si>
  <si>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</si>
  <si>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</si>
  <si>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</si>
  <si>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</si>
  <si>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</si>
  <si>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</si>
  <si>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</si>
  <si>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</si>
  <si>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</si>
  <si>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</si>
  <si>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</si>
  <si>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</si>
  <si>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</si>
  <si>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</si>
  <si>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</si>
  <si>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</si>
  <si>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</si>
  <si>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</si>
  <si>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</si>
  <si>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</si>
  <si>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</si>
  <si>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</si>
  <si>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</si>
  <si>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</si>
  <si>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</si>
  <si>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</si>
  <si>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</si>
  <si>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</si>
  <si>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</si>
  <si>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</si>
  <si>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</si>
  <si>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</si>
  <si>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</si>
  <si>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</si>
  <si>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</si>
  <si>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</si>
  <si>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</si>
  <si>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</si>
  <si>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</si>
  <si>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</si>
  <si>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</si>
  <si>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</si>
  <si>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</si>
  <si>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</si>
  <si>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</si>
  <si>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</si>
  <si>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</si>
  <si>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</si>
  <si>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</si>
  <si>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</si>
  <si>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</si>
  <si>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</si>
  <si>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</si>
  <si>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</si>
  <si>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</si>
  <si>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</si>
  <si>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</si>
  <si>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</si>
  <si>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</si>
  <si>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</si>
  <si>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</si>
  <si>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</si>
  <si>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</si>
  <si>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</si>
  <si>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</si>
  <si>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</si>
  <si>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</si>
  <si>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</si>
  <si>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</si>
  <si>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</si>
  <si>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</si>
  <si>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</si>
  <si>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</si>
  <si>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</si>
  <si>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</si>
  <si>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</si>
  <si>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</si>
  <si>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</si>
  <si>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</si>
  <si>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</si>
  <si>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</si>
  <si>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</si>
  <si>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</si>
  <si>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</si>
  <si>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</si>
  <si>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</si>
  <si>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</si>
  <si>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</si>
  <si>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</si>
  <si>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</si>
  <si>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</si>
  <si>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</si>
  <si>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</si>
  <si>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</si>
  <si>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</si>
  <si>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</si>
  <si>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</si>
  <si>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</si>
  <si>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</si>
  <si>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</si>
  <si>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</si>
  <si>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</si>
  <si>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</si>
  <si>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</si>
  <si>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</si>
  <si>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</si>
  <si>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</si>
  <si>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</si>
  <si>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</si>
  <si>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</si>
  <si>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</si>
  <si>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</si>
  <si>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</si>
  <si>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</si>
  <si>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</si>
  <si>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</si>
  <si>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</si>
  <si>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</si>
  <si>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</si>
  <si>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</si>
  <si>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</si>
  <si>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</si>
  <si>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</si>
  <si>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</si>
  <si>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</si>
  <si>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</si>
  <si>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</si>
  <si>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</si>
  <si>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</si>
  <si>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</si>
  <si>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</si>
  <si>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</si>
  <si>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</si>
  <si>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</si>
  <si>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</si>
  <si>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</si>
  <si>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</si>
  <si>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</si>
  <si>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</si>
  <si>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</si>
  <si>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</si>
  <si>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</si>
  <si>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</si>
  <si>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</si>
  <si>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</si>
  <si>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</si>
  <si>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</si>
  <si>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</si>
  <si>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</si>
  <si>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</si>
  <si>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</si>
  <si>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</si>
  <si>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</si>
  <si>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</si>
  <si>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</si>
  <si>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</si>
  <si>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</si>
  <si>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</si>
  <si>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</si>
  <si>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</si>
  <si>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</si>
  <si>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</si>
  <si>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</si>
  <si>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</si>
  <si>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</si>
  <si>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</si>
  <si>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</si>
  <si>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</si>
  <si>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</si>
  <si>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</si>
  <si>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</si>
  <si>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</si>
  <si>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</si>
  <si>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</si>
  <si>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</si>
  <si>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</si>
  <si>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</si>
  <si>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</si>
  <si>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</si>
  <si>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</si>
  <si>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</si>
  <si>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</si>
  <si>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</si>
  <si>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</si>
  <si>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</si>
  <si>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</si>
  <si>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</si>
  <si>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</si>
  <si>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</si>
  <si>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</si>
  <si>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</si>
  <si>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</si>
  <si>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</si>
  <si>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</si>
  <si>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</si>
  <si>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</si>
  <si>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</si>
  <si>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</si>
  <si>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</si>
  <si>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</si>
  <si>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</si>
  <si>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</si>
  <si>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</si>
  <si>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</si>
  <si>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</si>
  <si>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</si>
  <si>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</si>
  <si>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</si>
  <si>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</si>
  <si>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</si>
  <si>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</si>
  <si>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</si>
  <si>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</si>
  <si>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</si>
  <si>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</si>
  <si>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</si>
  <si>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</si>
  <si>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</si>
  <si>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</si>
  <si>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</si>
  <si>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</si>
  <si>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</si>
  <si>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</si>
  <si>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</si>
  <si>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</si>
  <si>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</si>
  <si>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</si>
  <si>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</si>
  <si>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</si>
  <si>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</si>
  <si>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</si>
  <si>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</si>
  <si>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</si>
  <si>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</si>
  <si>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</si>
  <si>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</si>
  <si>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</si>
  <si>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</si>
  <si>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</si>
  <si>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</si>
  <si>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</si>
  <si>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</si>
  <si>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</si>
  <si>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</si>
  <si>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</si>
  <si>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</si>
  <si>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</si>
  <si>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</si>
  <si>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</si>
  <si>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</si>
  <si>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</si>
  <si>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</si>
  <si>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</si>
  <si>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</si>
  <si>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</si>
  <si>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</si>
  <si>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</si>
  <si>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</si>
  <si>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</si>
  <si>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</si>
  <si>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</si>
  <si>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</si>
  <si>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</si>
  <si>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</si>
  <si>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</si>
  <si>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</si>
  <si>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</si>
  <si>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</si>
  <si>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</si>
  <si>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</si>
  <si>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</si>
  <si>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</si>
  <si>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</si>
  <si>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</si>
  <si>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</si>
  <si>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</si>
  <si>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</si>
  <si>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</si>
  <si>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</si>
  <si>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</si>
  <si>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</si>
  <si>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</si>
  <si>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</si>
  <si>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</si>
  <si>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</si>
  <si>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</si>
  <si>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</si>
  <si>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</si>
  <si>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</si>
  <si>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</si>
  <si>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</si>
  <si>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</si>
  <si>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</si>
  <si>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</si>
  <si>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</si>
  <si>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</si>
  <si>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</si>
  <si>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</si>
  <si>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</si>
  <si>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</si>
  <si>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</si>
  <si>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</si>
  <si>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</si>
  <si>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</si>
  <si>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</si>
  <si>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</si>
  <si>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</si>
  <si>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</si>
  <si>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</si>
  <si>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</si>
  <si>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</si>
  <si>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</si>
  <si>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</si>
  <si>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</si>
  <si>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</si>
  <si>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</si>
  <si>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</si>
  <si>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</si>
  <si>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</si>
  <si>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</si>
  <si>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</si>
  <si>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</si>
  <si>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</si>
  <si>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</si>
  <si>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</si>
  <si>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</si>
  <si>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</si>
  <si>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</si>
  <si>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</si>
  <si>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</si>
  <si>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</si>
  <si>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</si>
  <si>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</si>
  <si>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</si>
  <si>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</si>
  <si>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</si>
  <si>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</si>
  <si>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</si>
  <si>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</si>
  <si>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</si>
  <si>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</si>
  <si>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</si>
  <si>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</si>
  <si>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</si>
  <si>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</si>
  <si>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</si>
  <si>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</si>
  <si>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</si>
  <si>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</si>
  <si>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</si>
  <si>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</si>
  <si>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</si>
  <si>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</si>
  <si>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</si>
  <si>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</si>
  <si>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</si>
  <si>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</si>
  <si>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</si>
  <si>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</si>
  <si>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</si>
  <si>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</si>
  <si>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</si>
  <si>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</si>
  <si>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</si>
  <si>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</si>
  <si>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</si>
  <si>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</si>
  <si>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</si>
  <si>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</si>
  <si>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</si>
  <si>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</si>
  <si>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</si>
  <si>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</si>
  <si>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</si>
  <si>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</si>
  <si>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</si>
  <si>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</si>
  <si>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</si>
  <si>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</si>
  <si>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</si>
  <si>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</si>
  <si>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</si>
  <si>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</si>
  <si>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</si>
  <si>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</si>
  <si>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</si>
  <si>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</si>
  <si>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</si>
  <si>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</si>
  <si>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</si>
  <si>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</si>
  <si>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</si>
  <si>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</si>
  <si>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</si>
  <si>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</si>
  <si>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</si>
  <si>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</si>
  <si>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</si>
  <si>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</si>
  <si>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</si>
  <si>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</si>
  <si>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</si>
  <si>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</si>
  <si>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</si>
  <si>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</si>
  <si>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</si>
  <si>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</si>
  <si>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</si>
  <si>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</si>
  <si>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</si>
  <si>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</si>
  <si>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</si>
  <si>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</si>
  <si>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</si>
  <si>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</si>
  <si>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</si>
  <si>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</si>
  <si>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</si>
  <si>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</si>
  <si>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</si>
  <si>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</si>
  <si>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</si>
  <si>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</si>
  <si>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</si>
  <si>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</si>
  <si>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</si>
  <si>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</si>
  <si>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</si>
  <si>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</si>
  <si>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</si>
  <si>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</si>
  <si>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</si>
  <si>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</si>
  <si>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</si>
  <si>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</si>
  <si>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</si>
  <si>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</si>
  <si>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</si>
  <si>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</si>
  <si>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</si>
  <si>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</si>
  <si>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</si>
  <si>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</si>
  <si>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</si>
  <si>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</si>
  <si>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</si>
  <si>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</si>
  <si>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</si>
  <si>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</si>
  <si>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</si>
  <si>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</si>
  <si>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</si>
  <si>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</si>
  <si>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</si>
  <si>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</si>
  <si>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</si>
  <si>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</si>
  <si>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</si>
  <si>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</si>
  <si>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</si>
  <si>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</si>
  <si>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</si>
  <si>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</si>
  <si>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</si>
  <si>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</si>
  <si>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</si>
  <si>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</si>
  <si>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</si>
  <si>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</si>
  <si>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</si>
  <si>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</si>
  <si>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</si>
  <si>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</si>
  <si>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</si>
  <si>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</si>
  <si>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</si>
  <si>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</si>
  <si>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</si>
  <si>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</si>
  <si>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</si>
  <si>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</si>
  <si>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</si>
  <si>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</si>
  <si>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</si>
  <si>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</si>
  <si>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</si>
  <si>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</si>
  <si>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</si>
  <si>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</si>
  <si>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</si>
  <si>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</si>
  <si>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</si>
  <si>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</si>
  <si>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</si>
  <si>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</si>
  <si>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</si>
  <si>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</si>
  <si>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</si>
  <si>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</si>
  <si>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</si>
  <si>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</si>
  <si>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</si>
  <si>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</si>
  <si>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</si>
  <si>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</si>
  <si>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</si>
  <si>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</si>
  <si>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</si>
  <si>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</si>
  <si>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</si>
  <si>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</si>
  <si>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</si>
  <si>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</si>
  <si>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</si>
  <si>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</si>
  <si>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</si>
  <si>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</si>
  <si>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</si>
  <si>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</si>
  <si>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</si>
  <si>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</si>
  <si>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</si>
  <si>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</si>
  <si>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</si>
  <si>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</si>
  <si>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</si>
  <si>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</si>
  <si>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</si>
  <si>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</si>
  <si>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</si>
  <si>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</si>
  <si>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</si>
  <si>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</si>
  <si>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</si>
  <si>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</si>
  <si>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</si>
  <si>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</si>
  <si>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</si>
  <si>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</si>
  <si>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</si>
  <si>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</si>
  <si>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</si>
  <si>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</si>
  <si>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</si>
  <si>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</si>
  <si>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</si>
  <si>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</si>
  <si>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</si>
  <si>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</si>
  <si>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</si>
  <si>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</si>
  <si>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</si>
  <si>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</si>
  <si>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</si>
  <si>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</si>
  <si>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</si>
  <si>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</si>
  <si>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</si>
  <si>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</si>
  <si>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</si>
  <si>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</si>
  <si>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</si>
  <si>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</si>
  <si>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</si>
  <si>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</si>
  <si>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</si>
  <si>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</si>
  <si>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</si>
  <si>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</si>
  <si>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</si>
  <si>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</si>
  <si>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</si>
  <si>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</si>
  <si>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</si>
  <si>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</si>
  <si>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</si>
  <si>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</si>
  <si>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</si>
  <si>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</si>
  <si>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</si>
  <si>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</si>
  <si>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</si>
  <si>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</si>
  <si>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</si>
  <si>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</si>
  <si>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</si>
  <si>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</si>
  <si>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</si>
  <si>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</si>
  <si>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</si>
  <si>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</si>
  <si>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</si>
  <si>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</si>
  <si>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</si>
  <si>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</si>
  <si>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</si>
  <si>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</si>
  <si>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</si>
  <si>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</si>
  <si>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</si>
  <si>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</si>
  <si>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</si>
  <si>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</si>
  <si>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</si>
  <si>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</si>
  <si>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</si>
  <si>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</si>
  <si>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</si>
  <si>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</si>
  <si>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</si>
  <si>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</si>
  <si>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</si>
  <si>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</si>
  <si>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</si>
  <si>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</si>
  <si>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</si>
  <si>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</si>
  <si>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</si>
  <si>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</si>
  <si>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</si>
  <si>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</si>
  <si>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</si>
  <si>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</si>
  <si>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</si>
  <si>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</si>
  <si>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</si>
  <si>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</si>
  <si>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</si>
  <si>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</si>
  <si>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</si>
  <si>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</si>
  <si>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</si>
  <si>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</si>
  <si>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</si>
  <si>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</si>
  <si>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</si>
  <si>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</si>
  <si>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</si>
  <si>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</si>
  <si>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</si>
  <si>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</si>
  <si>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</si>
  <si>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</si>
  <si>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</si>
  <si>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</si>
  <si>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</si>
  <si>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</si>
  <si>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</si>
  <si>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</si>
  <si>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</si>
  <si>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</si>
  <si>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</si>
  <si>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</si>
  <si>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</si>
  <si>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</si>
  <si>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</si>
  <si>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</si>
  <si>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</si>
  <si>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</si>
  <si>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</si>
  <si>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</si>
  <si>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</si>
  <si>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</si>
  <si>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</si>
  <si>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</si>
  <si>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</si>
  <si>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</si>
  <si>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</si>
  <si>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</si>
  <si>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</si>
  <si>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</si>
  <si>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</si>
  <si>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</si>
  <si>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</si>
  <si>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</si>
  <si>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</si>
  <si>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</si>
  <si>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</si>
  <si>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</si>
  <si>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</si>
  <si>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</si>
  <si>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</si>
  <si>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</si>
  <si>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</si>
  <si>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</si>
  <si>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</si>
  <si>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</si>
  <si>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</si>
  <si>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</si>
  <si>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</si>
  <si>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</si>
  <si>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</si>
  <si>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</si>
  <si>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</si>
  <si>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</si>
  <si>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</si>
  <si>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</si>
  <si>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</si>
  <si>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</si>
  <si>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</si>
  <si>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</si>
  <si>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</si>
  <si>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</si>
  <si>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</si>
  <si>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</si>
  <si>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</si>
  <si>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</si>
  <si>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</si>
  <si>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</si>
  <si>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</si>
  <si>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</si>
  <si>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</si>
  <si>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</si>
  <si>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</si>
  <si>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</si>
  <si>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</si>
  <si>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</si>
  <si>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</si>
  <si>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</si>
  <si>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</si>
  <si>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</si>
  <si>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</si>
  <si>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</si>
  <si>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</si>
  <si>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</si>
  <si>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</si>
  <si>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</si>
  <si>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</si>
  <si>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</si>
  <si>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</si>
  <si>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</si>
  <si>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</si>
  <si>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</si>
  <si>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</si>
  <si>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</si>
  <si>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</si>
  <si>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</si>
  <si>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</si>
  <si>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</si>
  <si>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</si>
  <si>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</si>
  <si>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</si>
  <si>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</si>
  <si>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</si>
  <si>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</si>
  <si>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</si>
  <si>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</si>
  <si>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</si>
  <si>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</si>
  <si>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</si>
  <si>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</si>
  <si>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</si>
  <si>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</si>
  <si>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</si>
  <si>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</si>
  <si>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</si>
  <si>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</si>
  <si>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</si>
  <si>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</si>
  <si>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</si>
  <si>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</si>
  <si>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</si>
  <si>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</si>
  <si>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</si>
  <si>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</si>
  <si>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</si>
  <si>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</si>
  <si>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</si>
  <si>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</si>
  <si>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</si>
  <si>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</si>
  <si>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</si>
  <si>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</si>
  <si>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</si>
  <si>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</si>
  <si>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</si>
  <si>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</si>
  <si>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</si>
  <si>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</si>
  <si>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</si>
  <si>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</si>
  <si>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</si>
  <si>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</si>
  <si>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</si>
  <si>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</si>
  <si>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</si>
  <si>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</si>
  <si>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</si>
  <si>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</si>
  <si>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</si>
  <si>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</si>
  <si>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</si>
  <si>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</si>
  <si>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</si>
  <si>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</si>
  <si>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</si>
  <si>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</si>
  <si>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</si>
  <si>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</si>
  <si>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</si>
  <si>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</si>
  <si>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</si>
  <si>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</si>
  <si>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</si>
  <si>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</si>
  <si>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</si>
  <si>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</si>
  <si>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</si>
  <si>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</si>
  <si>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</si>
  <si>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</si>
  <si>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</si>
  <si>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</si>
  <si>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</si>
  <si>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</si>
  <si>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</si>
  <si>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</si>
  <si>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</si>
  <si>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</si>
  <si>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</si>
  <si>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</si>
  <si>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</si>
  <si>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</si>
  <si>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</si>
  <si>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</si>
  <si>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</si>
  <si>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</si>
  <si>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</si>
  <si>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</si>
  <si>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</si>
  <si>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</si>
  <si>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</si>
  <si>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</si>
  <si>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</si>
  <si>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</si>
  <si>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</si>
  <si>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</si>
  <si>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</si>
  <si>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</si>
  <si>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</si>
  <si>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</si>
  <si>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</si>
  <si>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</si>
  <si>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</si>
  <si>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</si>
  <si>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</si>
  <si>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</si>
  <si>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</si>
  <si>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</si>
  <si>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</si>
  <si>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</si>
  <si>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</si>
  <si>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</si>
  <si>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</si>
  <si>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</si>
  <si>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</si>
  <si>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</si>
  <si>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</si>
  <si>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</si>
  <si>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</si>
  <si>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</si>
  <si>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</si>
  <si>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</si>
  <si>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</si>
  <si>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</si>
  <si>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</si>
  <si>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</si>
  <si>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</si>
  <si>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</si>
  <si>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</si>
  <si>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</si>
  <si>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</si>
  <si>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</si>
  <si>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</si>
  <si>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</si>
  <si>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</si>
  <si>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</si>
  <si>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</si>
  <si>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</si>
  <si>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</si>
  <si>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</si>
  <si>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</si>
  <si>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</si>
  <si>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</si>
  <si>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</si>
  <si>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</si>
  <si>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</si>
  <si>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</si>
  <si>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</si>
  <si>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</si>
  <si>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</si>
  <si>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</si>
  <si>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</si>
  <si>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</si>
  <si>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</si>
  <si>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</si>
  <si>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</si>
  <si>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</si>
  <si>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</si>
  <si>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</si>
  <si>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</si>
  <si>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</si>
  <si>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</si>
  <si>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</si>
  <si>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</si>
  <si>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</si>
  <si>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</si>
  <si>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</si>
  <si>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</si>
  <si>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</si>
  <si>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</si>
  <si>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</si>
  <si>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</si>
  <si>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</si>
  <si>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</si>
  <si>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</si>
  <si>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</si>
  <si>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</si>
  <si>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</si>
  <si>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</si>
  <si>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</si>
  <si>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</si>
  <si>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</si>
  <si>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</si>
  <si>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</si>
  <si>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</si>
  <si>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</si>
  <si>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</si>
  <si>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</si>
  <si>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</si>
  <si>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</si>
  <si>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</si>
  <si>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</si>
  <si>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</si>
  <si>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</si>
  <si>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</si>
  <si>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</si>
  <si>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</si>
  <si>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</si>
  <si>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</si>
  <si>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</si>
  <si>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</si>
  <si>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</si>
  <si>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</si>
  <si>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</si>
  <si>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</si>
  <si>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</si>
  <si>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</si>
  <si>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</si>
  <si>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</si>
  <si>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</si>
  <si>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</si>
  <si>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</si>
  <si>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</si>
  <si>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</si>
  <si>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</si>
  <si>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</si>
  <si>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</si>
  <si>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</si>
  <si>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</si>
  <si>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</si>
  <si>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</si>
  <si>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</si>
  <si>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</si>
  <si>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</si>
  <si>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</si>
  <si>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</si>
  <si>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</si>
  <si>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</si>
  <si>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</si>
  <si>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</si>
  <si>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</si>
  <si>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</si>
  <si>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</si>
  <si>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</si>
  <si>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</si>
  <si>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</si>
  <si>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</si>
  <si>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</si>
  <si>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</si>
  <si>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</si>
  <si>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</si>
  <si>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</si>
  <si>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</si>
  <si>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</si>
  <si>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</si>
  <si>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</si>
  <si>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</si>
  <si>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</si>
  <si>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</si>
  <si>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</si>
  <si>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</si>
  <si>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</si>
  <si>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</si>
  <si>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</si>
  <si>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</si>
  <si>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</si>
  <si>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</si>
  <si>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</si>
  <si>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</si>
  <si>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</si>
  <si>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</si>
  <si>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</si>
  <si>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</si>
  <si>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</si>
  <si>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</si>
  <si>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</si>
  <si>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</si>
  <si>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</si>
  <si>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</si>
  <si>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</si>
  <si>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</si>
  <si>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</si>
  <si>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</si>
  <si>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</si>
  <si>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</si>
  <si>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</si>
  <si>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</si>
  <si>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</si>
  <si>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</si>
  <si>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</si>
  <si>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</si>
  <si>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</si>
  <si>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</si>
  <si>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</si>
  <si>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</si>
  <si>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</si>
  <si>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</si>
  <si>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</si>
  <si>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</si>
  <si>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</si>
  <si>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</si>
  <si>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</si>
  <si>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</si>
  <si>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</si>
  <si>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</si>
  <si>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</si>
  <si>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</si>
  <si>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</si>
  <si>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</si>
  <si>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</si>
  <si>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</si>
  <si>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</si>
  <si>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</si>
  <si>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</si>
  <si>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</si>
  <si>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</si>
  <si>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</si>
  <si>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</si>
  <si>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</si>
  <si>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</si>
  <si>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</si>
  <si>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</si>
  <si>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</si>
  <si>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</si>
  <si>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</si>
  <si>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</si>
  <si>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</si>
  <si>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</si>
  <si>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</si>
  <si>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</si>
  <si>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</si>
  <si>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</si>
  <si>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</si>
  <si>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</si>
  <si>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</si>
  <si>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</si>
  <si>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</si>
  <si>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</si>
  <si>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</si>
  <si>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</si>
  <si>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</si>
  <si>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</si>
  <si>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</si>
  <si>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</si>
  <si>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</si>
  <si>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</si>
  <si>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</si>
  <si>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</si>
  <si>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</si>
  <si>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</si>
  <si>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</si>
  <si>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</si>
  <si>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</si>
  <si>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</si>
  <si>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</si>
  <si>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</si>
  <si>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</si>
  <si>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</si>
  <si>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</si>
  <si>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</si>
  <si>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</si>
  <si>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</si>
  <si>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</si>
  <si>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</si>
  <si>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</si>
  <si>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</si>
  <si>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</si>
  <si>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</si>
  <si>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</si>
  <si>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</si>
  <si>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</si>
  <si>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</si>
  <si>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</si>
  <si>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</si>
  <si>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</si>
  <si>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</si>
  <si>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</si>
  <si>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</si>
  <si>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</si>
  <si>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</si>
  <si>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</si>
  <si>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</si>
  <si>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</si>
  <si>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</si>
  <si>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</si>
  <si>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</si>
  <si>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</si>
  <si>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</si>
  <si>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</si>
  <si>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</si>
  <si>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</si>
  <si>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</si>
  <si>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</si>
  <si>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</si>
  <si>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</si>
  <si>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</si>
  <si>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</si>
  <si>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</si>
  <si>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</si>
  <si>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</si>
  <si>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</si>
  <si>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</si>
  <si>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</si>
  <si>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</si>
  <si>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</si>
  <si>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</si>
  <si>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</si>
  <si>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</si>
  <si>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</si>
  <si>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</si>
  <si>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</si>
  <si>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</si>
  <si>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</si>
  <si>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</si>
  <si>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</si>
  <si>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</si>
  <si>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</si>
  <si>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</si>
  <si>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</si>
  <si>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</si>
  <si>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</si>
  <si>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</si>
  <si>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</si>
  <si>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</si>
  <si>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</si>
  <si>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</si>
  <si>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</si>
  <si>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</si>
  <si>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</si>
  <si>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</si>
  <si>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</si>
  <si>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</si>
  <si>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</si>
  <si>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</si>
  <si>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</si>
  <si>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</si>
  <si>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</si>
  <si>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</si>
  <si>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</si>
  <si>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</si>
  <si>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</si>
  <si>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</si>
  <si>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</si>
  <si>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</si>
  <si>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</si>
  <si>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</si>
  <si>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</si>
  <si>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</si>
  <si>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</si>
  <si>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</si>
  <si>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</si>
  <si>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</si>
  <si>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</si>
  <si>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</si>
  <si>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</si>
  <si>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</si>
  <si>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</si>
  <si>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</si>
  <si>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</si>
  <si>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</si>
  <si>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</si>
  <si>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</si>
  <si>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</si>
  <si>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</si>
  <si>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</si>
  <si>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</si>
  <si>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</si>
  <si>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</si>
  <si>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</si>
  <si>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</si>
  <si>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</si>
  <si>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</si>
  <si>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</si>
  <si>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</si>
  <si>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</si>
  <si>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</si>
  <si>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</si>
  <si>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</si>
  <si>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</si>
  <si>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</si>
  <si>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</si>
  <si>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</si>
  <si>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</si>
  <si>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</si>
  <si>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</si>
  <si>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</si>
  <si>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</si>
  <si>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</si>
  <si>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</si>
  <si>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</si>
  <si>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</si>
  <si>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</si>
  <si>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</si>
  <si>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</si>
  <si>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</si>
  <si>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</si>
  <si>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</si>
  <si>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</si>
  <si>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</si>
  <si>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</si>
  <si>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</si>
  <si>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</si>
  <si>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</si>
  <si>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</si>
  <si>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</si>
  <si>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</si>
  <si>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</si>
  <si>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</si>
  <si>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</si>
  <si>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</si>
  <si>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</si>
  <si>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</si>
  <si>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</si>
  <si>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</si>
  <si>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</si>
  <si>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</si>
  <si>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</si>
  <si>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</si>
  <si>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</si>
  <si>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</si>
  <si>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</si>
  <si>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</si>
  <si>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</si>
  <si>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</si>
  <si>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</si>
  <si>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</si>
  <si>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</si>
  <si>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</si>
  <si>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</si>
  <si>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</si>
  <si>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</si>
  <si>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</si>
  <si>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</si>
  <si>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</si>
  <si>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</si>
  <si>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</si>
  <si>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</si>
  <si>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</si>
  <si>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</si>
  <si>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</si>
  <si>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</si>
  <si>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</si>
  <si>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</si>
  <si>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</si>
  <si>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</si>
  <si>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</si>
  <si>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</si>
  <si>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</si>
  <si>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</si>
  <si>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</si>
  <si>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</si>
  <si>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</si>
  <si>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</si>
  <si>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</si>
  <si>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</si>
  <si>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</si>
  <si>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</si>
  <si>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</si>
  <si>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</si>
  <si>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</si>
  <si>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</si>
  <si>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</si>
  <si>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</si>
  <si>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</si>
  <si>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</si>
  <si>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</si>
  <si>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</si>
  <si>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</si>
  <si>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</si>
  <si>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</si>
  <si>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</si>
  <si>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</si>
  <si>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</si>
  <si>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</si>
  <si>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</si>
  <si>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</si>
  <si>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</si>
  <si>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</si>
  <si>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</si>
  <si>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</si>
  <si>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</si>
  <si>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</si>
  <si>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</si>
  <si>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</si>
  <si>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</si>
  <si>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</si>
  <si>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</si>
  <si>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</si>
  <si>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</si>
  <si>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</si>
  <si>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</si>
  <si>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</si>
  <si>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</si>
  <si>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</si>
  <si>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</si>
  <si>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</si>
  <si>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</si>
  <si>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</si>
  <si>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</si>
  <si>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</si>
  <si>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</si>
  <si>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</si>
  <si>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</si>
  <si>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</si>
  <si>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</si>
  <si>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</si>
  <si>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</si>
  <si>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</si>
  <si>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</si>
  <si>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</si>
  <si>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</si>
  <si>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</si>
  <si>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</si>
  <si>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</si>
  <si>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</si>
  <si>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</si>
  <si>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</si>
  <si>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</si>
  <si>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</si>
  <si>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</si>
  <si>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</si>
  <si>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</si>
  <si>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</si>
  <si>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</si>
  <si>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</si>
  <si>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</si>
  <si>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</si>
  <si>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</si>
  <si>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</si>
  <si>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</si>
  <si>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</si>
  <si>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</si>
  <si>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</si>
  <si>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</si>
  <si>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</si>
  <si>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</si>
  <si>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</si>
  <si>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</si>
  <si>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</si>
  <si>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</si>
  <si>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</si>
  <si>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</si>
  <si>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</si>
  <si>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</si>
  <si>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</si>
  <si>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</si>
  <si>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</si>
  <si>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</si>
  <si>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</si>
  <si>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</si>
  <si>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</si>
  <si>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</si>
  <si>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</si>
  <si>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</si>
  <si>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</si>
  <si>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</si>
  <si>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</si>
  <si>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</si>
  <si>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</si>
  <si>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</si>
  <si>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</si>
  <si>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</si>
  <si>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</si>
  <si>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</si>
  <si>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</si>
  <si>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</si>
  <si>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</si>
  <si>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</si>
  <si>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</si>
  <si>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</si>
  <si>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</si>
  <si>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</si>
  <si>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</si>
  <si>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</si>
  <si>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</si>
  <si>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</si>
  <si>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</si>
  <si>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</si>
  <si>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</si>
  <si>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</si>
  <si>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</si>
  <si>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</si>
  <si>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</si>
  <si>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</si>
  <si>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</si>
  <si>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</si>
  <si>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</si>
  <si>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</si>
  <si>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</si>
  <si>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</si>
  <si>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</si>
  <si>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</si>
  <si>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</si>
  <si>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</si>
  <si>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</si>
  <si>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</si>
  <si>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</si>
  <si>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</si>
  <si>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</si>
  <si>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</si>
  <si>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</si>
  <si>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</si>
  <si>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</si>
  <si>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</si>
  <si>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</si>
  <si>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</si>
  <si>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</si>
  <si>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</si>
  <si>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</si>
  <si>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</si>
  <si>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</si>
  <si>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</si>
  <si>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</si>
  <si>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</si>
  <si>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</si>
  <si>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</si>
  <si>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</si>
  <si>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</si>
  <si>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</si>
  <si>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</si>
  <si>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</si>
  <si>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</si>
  <si>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</si>
  <si>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</si>
  <si>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</si>
  <si>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</si>
  <si>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</si>
  <si>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</si>
  <si>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</si>
  <si>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</si>
  <si>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</si>
  <si>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</si>
  <si>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</si>
  <si>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</si>
  <si>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</si>
  <si>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</si>
  <si>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</si>
  <si>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</si>
  <si>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</si>
  <si>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</si>
  <si>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</si>
  <si>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</si>
  <si>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</si>
  <si>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</si>
  <si>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</si>
  <si>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</si>
  <si>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</si>
  <si>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</si>
  <si>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</si>
  <si>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</si>
  <si>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</si>
  <si>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</si>
  <si>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</si>
  <si>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</si>
  <si>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</si>
  <si>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</si>
  <si>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</si>
  <si>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</si>
  <si>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</si>
  <si>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</si>
  <si>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</si>
  <si>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</si>
  <si>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</si>
  <si>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</si>
  <si>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</si>
  <si>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</si>
  <si>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</si>
  <si>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</si>
  <si>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</si>
  <si>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</si>
  <si>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</si>
  <si>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</si>
  <si>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</si>
  <si>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</si>
  <si>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</si>
  <si>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</si>
  <si>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</si>
  <si>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</si>
  <si>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</si>
  <si>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</si>
  <si>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</si>
  <si>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</si>
  <si>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</si>
  <si>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</si>
  <si>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</si>
  <si>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</si>
  <si>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</si>
  <si>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</si>
  <si>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</si>
  <si>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</si>
  <si>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</si>
  <si>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</si>
  <si>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</si>
  <si>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</si>
  <si>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</si>
  <si>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</si>
  <si>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</si>
  <si>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</si>
  <si>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</si>
  <si>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</si>
  <si>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</si>
  <si>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</si>
  <si>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</si>
  <si>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</si>
  <si>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</si>
  <si>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</si>
  <si>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</si>
  <si>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</si>
  <si>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</si>
  <si>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</si>
  <si>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</si>
  <si>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</si>
  <si>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</si>
  <si>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</si>
  <si>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</si>
  <si>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</si>
  <si>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</si>
  <si>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</si>
  <si>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</si>
  <si>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</si>
  <si>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</si>
  <si>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</si>
  <si>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</si>
  <si>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</si>
  <si>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</si>
  <si>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</si>
  <si>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</si>
  <si>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</si>
  <si>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</si>
  <si>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</si>
  <si>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</si>
  <si>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</si>
  <si>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</si>
  <si>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</si>
  <si>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</si>
  <si>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</si>
  <si>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</si>
  <si>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</si>
  <si>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</si>
  <si>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</si>
  <si>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</si>
  <si>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</si>
  <si>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</si>
  <si>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</si>
  <si>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</si>
  <si>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</si>
  <si>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</si>
  <si>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</si>
  <si>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</si>
  <si>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</si>
  <si>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</si>
  <si>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</si>
  <si>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</si>
  <si>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</si>
  <si>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</si>
  <si>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</si>
  <si>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</si>
  <si>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</si>
  <si>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</si>
  <si>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</si>
  <si>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</si>
  <si>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</si>
  <si>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</si>
  <si>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</si>
  <si>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</si>
  <si>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</si>
  <si>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</si>
  <si>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</si>
  <si>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</si>
  <si>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</si>
  <si>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</si>
  <si>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</si>
  <si>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</si>
  <si>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</si>
  <si>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</si>
  <si>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</si>
  <si>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</si>
  <si>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</si>
  <si>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</si>
  <si>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</si>
  <si>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</si>
  <si>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</si>
  <si>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</si>
  <si>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</si>
  <si>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</si>
  <si>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</si>
  <si>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</si>
  <si>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</si>
  <si>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</si>
  <si>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</si>
  <si>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</si>
  <si>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</si>
  <si>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</si>
  <si>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</si>
  <si>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</si>
  <si>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</si>
  <si>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</si>
  <si>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</si>
  <si>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</si>
  <si>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</si>
  <si>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</si>
  <si>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</si>
  <si>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</si>
  <si>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</si>
  <si>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</si>
  <si>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</si>
  <si>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</si>
  <si>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</si>
  <si>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</si>
  <si>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</si>
  <si>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</si>
  <si>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</si>
  <si>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</si>
  <si>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</si>
  <si>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</si>
  <si>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</si>
  <si>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</si>
  <si>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</si>
  <si>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</si>
  <si>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</si>
  <si>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</si>
  <si>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</si>
  <si>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</si>
  <si>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</si>
  <si>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</si>
  <si>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</si>
  <si>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</si>
  <si>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</si>
  <si>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</si>
  <si>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</si>
  <si>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</si>
  <si>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</si>
  <si>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</si>
  <si>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</si>
  <si>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</si>
  <si>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</si>
  <si>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</si>
  <si>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</si>
  <si>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</si>
  <si>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</si>
  <si>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</si>
  <si>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</si>
  <si>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</si>
  <si>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</si>
  <si>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</si>
  <si>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</si>
  <si>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</si>
  <si>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</si>
  <si>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</si>
  <si>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</si>
  <si>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</si>
  <si>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</si>
  <si>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</si>
  <si>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</si>
  <si>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</si>
  <si>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</si>
  <si>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</si>
  <si>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</si>
  <si>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</si>
  <si>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</si>
  <si>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</si>
  <si>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</si>
  <si>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</si>
  <si>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</si>
  <si>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</si>
  <si>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</si>
  <si>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</si>
  <si>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</si>
  <si>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</si>
  <si>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</si>
  <si>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</si>
  <si>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</si>
  <si>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</si>
  <si>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</si>
  <si>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</si>
  <si>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</si>
  <si>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</si>
  <si>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</si>
  <si>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</si>
  <si>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</si>
  <si>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</si>
  <si>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</si>
  <si>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</si>
  <si>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</si>
  <si>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</si>
  <si>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</si>
  <si>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</si>
  <si>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</si>
  <si>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</si>
  <si>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</si>
  <si>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</si>
  <si>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</si>
  <si>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</si>
  <si>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</si>
  <si>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</si>
  <si>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</si>
  <si>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</si>
  <si>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</si>
  <si>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</si>
  <si>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</si>
  <si>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</si>
  <si>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</si>
  <si>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</si>
  <si>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</si>
  <si>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</si>
  <si>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</si>
  <si>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</si>
  <si>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</si>
  <si>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</si>
  <si>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</si>
  <si>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</si>
  <si>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</si>
  <si>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</si>
  <si>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</si>
  <si>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</si>
  <si>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</si>
  <si>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</si>
  <si>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</si>
  <si>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</si>
  <si>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</si>
  <si>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</si>
  <si>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</si>
  <si>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</si>
  <si>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</si>
  <si>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</si>
  <si>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</si>
  <si>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</si>
  <si>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</si>
  <si>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</si>
  <si>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</si>
  <si>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</si>
  <si>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</si>
  <si>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</si>
  <si>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</si>
  <si>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</si>
  <si>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</si>
  <si>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</si>
  <si>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</si>
  <si>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</si>
  <si>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</si>
  <si>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</si>
  <si>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</si>
  <si>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</si>
  <si>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</si>
  <si>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</si>
  <si>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</si>
  <si>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</si>
  <si>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</si>
  <si>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</si>
  <si>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</si>
  <si>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</si>
  <si>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</si>
  <si>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</si>
  <si>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</si>
  <si>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</si>
  <si>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</si>
  <si>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</si>
  <si>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</si>
  <si>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</si>
  <si>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</si>
  <si>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</si>
  <si>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</si>
  <si>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</si>
  <si>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</si>
  <si>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</si>
  <si>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</si>
  <si>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</si>
  <si>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</si>
  <si>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</si>
  <si>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</si>
  <si>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</si>
  <si>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</si>
  <si>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</si>
  <si>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</si>
  <si>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</si>
  <si>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</si>
  <si>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</si>
  <si>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</si>
  <si>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</si>
  <si>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</si>
  <si>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</si>
  <si>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</si>
  <si>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</si>
  <si>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</si>
  <si>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</si>
  <si>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</si>
  <si>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</si>
  <si>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</si>
  <si>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</si>
  <si>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</si>
  <si>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</si>
  <si>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</si>
  <si>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</si>
  <si>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</si>
  <si>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</si>
  <si>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</si>
  <si>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</si>
  <si>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</si>
  <si>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</si>
  <si>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</si>
  <si>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</si>
  <si>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</si>
  <si>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</si>
  <si>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</si>
  <si>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</si>
  <si>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</si>
  <si>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</si>
  <si>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</si>
  <si>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</si>
  <si>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</si>
  <si>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</si>
  <si>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</si>
  <si>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</si>
  <si>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</si>
  <si>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</si>
  <si>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</si>
  <si>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</si>
  <si>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</si>
  <si>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</si>
  <si>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</si>
  <si>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</si>
  <si>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</si>
  <si>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</si>
  <si>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</si>
  <si>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</si>
  <si>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</si>
  <si>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</si>
  <si>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</si>
  <si>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</si>
  <si>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</si>
  <si>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</si>
  <si>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</si>
  <si>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</si>
  <si>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</si>
  <si>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</si>
  <si>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</si>
  <si>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</si>
  <si>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</si>
  <si>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</si>
  <si>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</si>
  <si>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</si>
  <si>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</si>
  <si>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</si>
  <si>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</si>
  <si>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</si>
  <si>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</si>
  <si>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</si>
  <si>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</si>
  <si>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</si>
  <si>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</si>
  <si>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</si>
  <si>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</si>
  <si>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</si>
  <si>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</si>
  <si>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</si>
  <si>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</si>
  <si>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</si>
  <si>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</si>
  <si>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</si>
  <si>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</si>
  <si>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</si>
  <si>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</si>
  <si>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</si>
  <si>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</si>
  <si>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</si>
  <si>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</si>
  <si>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</si>
  <si>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</si>
  <si>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</si>
  <si>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</si>
  <si>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</si>
  <si>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</si>
  <si>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</si>
  <si>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</si>
  <si>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</si>
  <si>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</si>
  <si>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</si>
  <si>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</si>
  <si>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</si>
  <si>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</si>
  <si>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</si>
  <si>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</si>
  <si>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</si>
  <si>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</si>
  <si>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</si>
  <si>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</si>
  <si>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</si>
  <si>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</si>
  <si>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</si>
  <si>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</si>
  <si>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</si>
  <si>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</si>
  <si>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</si>
  <si>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</si>
  <si>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</si>
  <si>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</si>
  <si>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</si>
  <si>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</si>
  <si>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</si>
  <si>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</si>
  <si>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</si>
  <si>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</si>
  <si>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</si>
  <si>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</si>
  <si>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</si>
  <si>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</si>
  <si>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</si>
  <si>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</si>
  <si>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</si>
  <si>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</si>
  <si>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</si>
  <si>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</si>
  <si>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</si>
  <si>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</si>
  <si>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</si>
  <si>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</si>
  <si>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</si>
  <si>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</si>
  <si>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</si>
  <si>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</si>
  <si>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</si>
  <si>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</si>
  <si>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</si>
  <si>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</si>
  <si>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</si>
  <si>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</si>
  <si>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</si>
  <si>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</si>
  <si>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</si>
  <si>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</si>
  <si>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</si>
  <si>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</si>
  <si>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</si>
  <si>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</si>
  <si>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</si>
  <si>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</si>
  <si>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</si>
  <si>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</si>
  <si>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</si>
  <si>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</si>
  <si>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</si>
  <si>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</si>
  <si>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</si>
  <si>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</si>
  <si>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</si>
  <si>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</si>
  <si>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</si>
  <si>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</si>
  <si>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</si>
  <si>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</si>
  <si>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</si>
  <si>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</si>
  <si>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</si>
  <si>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</si>
  <si>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</si>
  <si>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</si>
  <si>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</si>
  <si>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</si>
  <si>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</si>
  <si>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</si>
  <si>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</si>
  <si>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</si>
  <si>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</si>
  <si>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</si>
  <si>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</si>
  <si>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</si>
  <si>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</si>
  <si>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</si>
  <si>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</si>
  <si>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</si>
  <si>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</si>
  <si>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</si>
  <si>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</si>
  <si>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</si>
  <si>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</si>
  <si>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</si>
  <si>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</si>
  <si>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</si>
  <si>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</si>
  <si>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</si>
  <si>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</si>
  <si>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</si>
  <si>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</si>
  <si>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</si>
  <si>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</si>
  <si>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</si>
  <si>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</si>
  <si>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</si>
  <si>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</si>
  <si>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</si>
  <si>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</si>
  <si>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</si>
  <si>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</si>
  <si>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</si>
  <si>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</si>
  <si>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</si>
  <si>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</si>
  <si>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</si>
  <si>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</si>
  <si>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</si>
  <si>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</si>
  <si>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</si>
  <si>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</si>
  <si>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</si>
  <si>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</si>
  <si>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</si>
  <si>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</si>
  <si>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</si>
  <si>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</si>
  <si>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</si>
  <si>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</si>
  <si>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</si>
  <si>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</si>
  <si>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</si>
  <si>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</si>
  <si>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</si>
  <si>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</si>
  <si>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</si>
  <si>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</si>
  <si>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</si>
  <si>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</si>
  <si>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</si>
  <si>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</si>
  <si>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</si>
  <si>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</si>
  <si>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</si>
  <si>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</si>
  <si>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</si>
  <si>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</si>
  <si>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</si>
  <si>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</si>
  <si>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</si>
  <si>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</si>
  <si>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</si>
  <si>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</si>
  <si>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</si>
  <si>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</si>
  <si>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</si>
  <si>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</si>
  <si>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</si>
  <si>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</si>
  <si>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</si>
  <si>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</si>
  <si>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</si>
  <si>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</si>
  <si>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</si>
  <si>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</si>
  <si>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</si>
  <si>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</si>
  <si>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</si>
  <si>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</si>
  <si>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</si>
  <si>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</si>
  <si>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</si>
  <si>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</si>
  <si>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</si>
  <si>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</si>
  <si>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</si>
  <si>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</si>
  <si>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</si>
  <si>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</si>
  <si>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</si>
  <si>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</si>
  <si>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</si>
  <si>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</si>
  <si>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</si>
  <si>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</si>
  <si>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</si>
  <si>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</si>
  <si>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</si>
  <si>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</si>
  <si>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</si>
  <si>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</si>
  <si>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</si>
  <si>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</si>
  <si>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</si>
  <si>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</si>
  <si>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</si>
  <si>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</si>
  <si>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</si>
  <si>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</si>
  <si>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</si>
  <si>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</si>
  <si>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</si>
  <si>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</si>
  <si>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</si>
  <si>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</si>
  <si>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</si>
  <si>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</si>
  <si>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</si>
  <si>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</si>
  <si>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</si>
  <si>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</si>
  <si>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</si>
  <si>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</si>
  <si>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</si>
  <si>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</si>
  <si>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</si>
  <si>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</si>
  <si>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</si>
  <si>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</si>
  <si>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</si>
  <si>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</si>
  <si>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</si>
  <si>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</si>
  <si>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</si>
  <si>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</si>
  <si>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</si>
  <si>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</si>
  <si>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</si>
  <si>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</si>
  <si>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</si>
  <si>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</si>
  <si>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</si>
  <si>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</si>
  <si>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</si>
  <si>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</si>
  <si>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</si>
  <si>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</si>
  <si>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</si>
  <si>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</si>
  <si>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</si>
  <si>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</si>
  <si>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</si>
  <si>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</si>
  <si>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</si>
  <si>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</si>
  <si>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</si>
  <si>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</si>
  <si>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</si>
  <si>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</si>
  <si>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</si>
  <si>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</si>
  <si>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</si>
  <si>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</si>
  <si>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</si>
  <si>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</si>
  <si>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</si>
  <si>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</si>
  <si>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</si>
  <si>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</si>
  <si>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</si>
  <si>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</si>
  <si>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</si>
  <si>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</si>
  <si>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</si>
  <si>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</si>
  <si>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</si>
  <si>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</si>
  <si>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</si>
  <si>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</si>
  <si>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</si>
  <si>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</si>
  <si>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</si>
  <si>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</si>
  <si>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</si>
  <si>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</si>
  <si>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</si>
  <si>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</si>
  <si>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</si>
  <si>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</si>
  <si>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</si>
  <si>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</si>
  <si>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</si>
  <si>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</si>
  <si>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</si>
  <si>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</si>
  <si>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</si>
  <si>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</si>
  <si>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</si>
  <si>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</si>
  <si>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</si>
  <si>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</si>
  <si>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</si>
  <si>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</si>
  <si>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</si>
  <si>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</si>
  <si>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</si>
  <si>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</si>
  <si>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</si>
  <si>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</si>
  <si>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</si>
  <si>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</si>
  <si>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</si>
  <si>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</si>
  <si>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</si>
  <si>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</si>
  <si>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</si>
  <si>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</si>
  <si>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</si>
  <si>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</si>
  <si>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</si>
  <si>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</si>
  <si>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</si>
  <si>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</si>
  <si>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</si>
  <si>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</si>
  <si>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</si>
  <si>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</si>
  <si>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</si>
  <si>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</si>
  <si>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</si>
  <si>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</si>
  <si>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</si>
  <si>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</si>
  <si>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</si>
  <si>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</si>
  <si>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</si>
  <si>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</si>
  <si>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</si>
  <si>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</si>
  <si>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</si>
  <si>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</si>
  <si>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</si>
  <si>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</si>
  <si>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</si>
  <si>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</si>
  <si>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</si>
  <si>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</si>
  <si>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</si>
  <si>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</si>
  <si>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</si>
  <si>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</si>
  <si>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</si>
  <si>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</si>
  <si>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</si>
  <si>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</si>
  <si>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</si>
  <si>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</si>
  <si>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</si>
  <si>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</si>
  <si>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</si>
  <si>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</si>
  <si>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</si>
  <si>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</si>
  <si>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</si>
  <si>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</si>
  <si>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</si>
  <si>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</si>
  <si>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</si>
  <si>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</si>
  <si>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</si>
  <si>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</si>
  <si>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</si>
  <si>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</si>
  <si>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</si>
  <si>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</si>
  <si>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</si>
  <si>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</si>
  <si>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</si>
  <si>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</si>
  <si>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</si>
  <si>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</si>
  <si>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</si>
  <si>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</si>
  <si>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</si>
  <si>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</si>
  <si>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</si>
  <si>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</si>
  <si>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</si>
  <si>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</si>
  <si>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</si>
  <si>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</si>
  <si>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</si>
  <si>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</si>
  <si>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</si>
  <si>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</si>
  <si>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</si>
  <si>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</si>
  <si>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</si>
  <si>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</si>
  <si>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</si>
  <si>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</si>
  <si>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</si>
  <si>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</si>
  <si>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</si>
  <si>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</si>
  <si>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</si>
  <si>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</si>
  <si>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</si>
  <si>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</si>
  <si>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</si>
  <si>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</si>
  <si>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</si>
  <si>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</si>
  <si>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</si>
  <si>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</si>
  <si>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</si>
  <si>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</si>
  <si>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</si>
  <si>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</si>
  <si>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</si>
  <si>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</si>
  <si>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</si>
  <si>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</si>
  <si>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</si>
  <si>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</si>
  <si>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</si>
  <si>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</si>
  <si>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</si>
  <si>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</si>
  <si>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</si>
  <si>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</si>
  <si>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</si>
  <si>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</si>
  <si>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</si>
  <si>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</si>
  <si>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</si>
  <si>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</si>
  <si>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</si>
  <si>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</si>
  <si>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</si>
  <si>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</si>
  <si>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</si>
  <si>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</si>
  <si>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</si>
  <si>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</si>
  <si>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</si>
  <si>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</si>
  <si>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</si>
  <si>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</si>
  <si>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</si>
  <si>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</si>
  <si>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</si>
  <si>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</si>
  <si>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</si>
  <si>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</si>
  <si>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</si>
  <si>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</si>
  <si>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</si>
  <si>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</si>
  <si>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</si>
  <si>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</si>
  <si>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</si>
  <si>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</si>
  <si>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</si>
  <si>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</si>
  <si>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</si>
  <si>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</si>
  <si>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</si>
  <si>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</si>
  <si>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</si>
  <si>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</si>
  <si>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</si>
  <si>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</si>
  <si>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</si>
  <si>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</si>
  <si>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</si>
  <si>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</si>
  <si>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</si>
  <si>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</si>
  <si>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</si>
  <si>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</si>
  <si>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</si>
  <si>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</si>
  <si>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</si>
  <si>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</si>
  <si>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</si>
  <si>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</si>
  <si>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</si>
  <si>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</si>
  <si>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</si>
  <si>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</si>
  <si>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</si>
  <si>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</si>
  <si>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</si>
  <si>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</si>
  <si>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</si>
  <si>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</si>
  <si>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</si>
  <si>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</si>
  <si>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</si>
  <si>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</si>
  <si>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</si>
  <si>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</si>
  <si>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</si>
  <si>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</si>
  <si>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</si>
  <si>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</si>
  <si>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</si>
  <si>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</si>
  <si>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</si>
  <si>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</si>
  <si>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</si>
  <si>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</si>
  <si>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</si>
  <si>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</si>
  <si>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</si>
  <si>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</si>
  <si>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</si>
  <si>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</si>
  <si>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</si>
  <si>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</si>
  <si>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</si>
  <si>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</si>
  <si>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</si>
  <si>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</si>
  <si>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</si>
  <si>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</si>
  <si>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</si>
  <si>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</si>
  <si>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</si>
  <si>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</si>
  <si>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</si>
  <si>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</si>
  <si>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</si>
  <si>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</si>
  <si>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</si>
  <si>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</si>
  <si>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</si>
  <si>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</si>
  <si>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</si>
  <si>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</si>
  <si>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</si>
  <si>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</si>
  <si>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</si>
  <si>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</si>
  <si>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</si>
  <si>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</si>
  <si>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</si>
  <si>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</si>
  <si>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</si>
  <si>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</si>
  <si>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</si>
  <si>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</si>
  <si>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</si>
  <si>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</si>
  <si>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</si>
  <si>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</si>
  <si>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</si>
  <si>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</si>
  <si>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</si>
  <si>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</si>
  <si>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</si>
  <si>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</si>
  <si>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</si>
  <si>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</si>
  <si>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</si>
  <si>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</si>
  <si>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</si>
  <si>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</si>
  <si>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</si>
  <si>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</si>
  <si>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</si>
  <si>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</si>
  <si>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</si>
  <si>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</si>
  <si>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</si>
  <si>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</si>
  <si>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</si>
  <si>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</si>
  <si>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</si>
  <si>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</si>
  <si>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</si>
  <si>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</si>
  <si>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</si>
  <si>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</si>
  <si>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</si>
  <si>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</si>
  <si>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</si>
  <si>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</si>
  <si>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</si>
  <si>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</si>
  <si>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</si>
  <si>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</si>
  <si>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</si>
  <si>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</si>
  <si>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</si>
  <si>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</si>
  <si>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</si>
  <si>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</si>
  <si>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</si>
  <si>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</si>
  <si>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</si>
  <si>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</si>
  <si>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</si>
  <si>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</si>
  <si>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</si>
  <si>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</si>
  <si>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</si>
  <si>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</si>
  <si>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</si>
  <si>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</si>
  <si>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</si>
  <si>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</si>
  <si>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</si>
  <si>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</si>
  <si>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</si>
  <si>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</si>
  <si>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</si>
  <si>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</si>
  <si>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</si>
  <si>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</si>
  <si>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</si>
  <si>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</si>
  <si>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</si>
  <si>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</si>
  <si>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</si>
  <si>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</si>
  <si>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</si>
  <si>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</si>
  <si>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</si>
  <si>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</si>
  <si>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</si>
  <si>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</si>
  <si>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</si>
  <si>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</si>
  <si>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</si>
  <si>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</si>
  <si>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</si>
  <si>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</si>
  <si>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</si>
  <si>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</si>
  <si>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</si>
  <si>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</si>
  <si>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</si>
  <si>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</si>
  <si>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</si>
  <si>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</si>
  <si>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</si>
  <si>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</si>
  <si>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</si>
  <si>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</si>
  <si>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</si>
  <si>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</si>
  <si>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</si>
  <si>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</si>
  <si>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</si>
  <si>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</si>
  <si>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</si>
  <si>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</si>
  <si>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</si>
  <si>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</si>
  <si>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</si>
  <si>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</si>
  <si>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</si>
  <si>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</si>
  <si>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</si>
  <si>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</si>
  <si>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</si>
  <si>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</si>
  <si>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</si>
  <si>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</si>
  <si>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</si>
  <si>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</si>
  <si>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</si>
  <si>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</si>
  <si>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</si>
  <si>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</si>
  <si>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</si>
  <si>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</si>
  <si>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</si>
  <si>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</si>
  <si>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</si>
  <si>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</si>
  <si>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</si>
  <si>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</si>
  <si>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</si>
  <si>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</si>
  <si>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</si>
  <si>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</si>
  <si>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</si>
  <si>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</si>
  <si>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</si>
  <si>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</si>
  <si>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</si>
  <si>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</si>
  <si>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</si>
  <si>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</si>
  <si>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</si>
  <si>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</si>
  <si>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</si>
  <si>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</si>
  <si>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</si>
  <si>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</si>
  <si>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</si>
  <si>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</si>
  <si>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</si>
  <si>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</si>
  <si>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</si>
  <si>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</si>
  <si>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</si>
  <si>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</si>
  <si>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</si>
  <si>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</si>
  <si>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</si>
  <si>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</si>
  <si>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</si>
  <si>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</si>
  <si>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</si>
  <si>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</si>
  <si>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</si>
  <si>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</si>
  <si>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</si>
  <si>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</si>
  <si>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</si>
  <si>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</si>
  <si>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</si>
  <si>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</si>
  <si>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</si>
  <si>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</si>
  <si>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</si>
  <si>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</si>
  <si>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</si>
  <si>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</si>
  <si>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</si>
  <si>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</si>
  <si>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</si>
  <si>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</si>
  <si>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</si>
  <si>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</si>
  <si>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</si>
  <si>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</si>
  <si>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</si>
  <si>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</si>
  <si>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</si>
  <si>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</si>
  <si>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</si>
  <si>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</si>
  <si>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</si>
  <si>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</si>
  <si>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</si>
  <si>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</si>
  <si>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</si>
  <si>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</si>
  <si>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</si>
  <si>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</si>
  <si>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</si>
  <si>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</si>
  <si>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</si>
  <si>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</si>
  <si>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</si>
  <si>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</si>
  <si>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</si>
  <si>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</si>
  <si>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</si>
  <si>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</si>
  <si>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</si>
  <si>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</si>
  <si>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</si>
  <si>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</si>
  <si>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</si>
  <si>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</si>
  <si>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</si>
  <si>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</si>
  <si>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</si>
  <si>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</si>
  <si>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</si>
  <si>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</si>
  <si>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</si>
  <si>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</si>
  <si>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</si>
  <si>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</si>
  <si>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</si>
  <si>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</si>
  <si>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</si>
  <si>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</si>
  <si>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</si>
  <si>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</si>
  <si>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</si>
  <si>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</si>
  <si>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</si>
  <si>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</si>
  <si>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</si>
  <si>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</si>
  <si>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</si>
  <si>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</si>
  <si>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</si>
  <si>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</si>
  <si>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</si>
  <si>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</si>
  <si>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</si>
  <si>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</si>
  <si>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</si>
  <si>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</si>
  <si>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</si>
  <si>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</si>
  <si>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</si>
  <si>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</si>
  <si>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</si>
  <si>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</si>
  <si>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</si>
  <si>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</si>
  <si>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</si>
  <si>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</si>
  <si>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</si>
  <si>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</si>
  <si>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</si>
  <si>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</si>
  <si>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</si>
  <si>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</si>
  <si>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</si>
  <si>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</si>
  <si>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</si>
  <si>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</si>
  <si>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</si>
  <si>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</si>
  <si>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</si>
  <si>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</si>
  <si>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</si>
  <si>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</si>
  <si>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</si>
  <si>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</si>
  <si>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</si>
  <si>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</si>
  <si>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</si>
  <si>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</si>
  <si>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</si>
  <si>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</si>
  <si>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</si>
  <si>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</si>
  <si>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</si>
  <si>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</si>
  <si>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</si>
  <si>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</si>
  <si>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</si>
  <si>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</si>
  <si>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</si>
  <si>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</si>
  <si>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</si>
  <si>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</si>
  <si>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</si>
  <si>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</si>
  <si>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</si>
  <si>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</si>
  <si>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</si>
  <si>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</si>
  <si>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</si>
  <si>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</si>
  <si>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</si>
  <si>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</si>
  <si>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</si>
  <si>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</si>
  <si>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</si>
  <si>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</si>
  <si>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</si>
  <si>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</si>
  <si>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</si>
  <si>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</si>
  <si>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</si>
  <si>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</si>
  <si>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</si>
  <si>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</si>
  <si>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</si>
  <si>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</si>
  <si>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</si>
  <si>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</si>
  <si>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</si>
  <si>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</si>
  <si>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</si>
  <si>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</si>
  <si>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</si>
  <si>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</si>
  <si>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</si>
  <si>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</si>
  <si>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</si>
  <si>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</si>
  <si>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</si>
  <si>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</si>
  <si>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</si>
  <si>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</si>
  <si>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</si>
  <si>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</si>
  <si>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</si>
  <si>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</si>
  <si>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</si>
  <si>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</si>
  <si>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</si>
  <si>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</si>
  <si>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</si>
  <si>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</si>
  <si>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</si>
  <si>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</si>
  <si>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</si>
  <si>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</si>
  <si>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</si>
  <si>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</si>
  <si>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</si>
  <si>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</si>
  <si>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</si>
  <si>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</si>
  <si>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</si>
  <si>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</si>
  <si>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</si>
  <si>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</si>
  <si>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</si>
  <si>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</si>
  <si>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</si>
  <si>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</si>
  <si>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</si>
  <si>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</si>
  <si>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</si>
  <si>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</si>
  <si>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</si>
  <si>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</si>
  <si>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</si>
  <si>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</si>
  <si>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</si>
  <si>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</si>
  <si>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</si>
  <si>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</si>
  <si>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</si>
  <si>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</si>
  <si>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</si>
  <si>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</si>
  <si>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</si>
  <si>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</si>
  <si>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</si>
  <si>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</si>
  <si>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</si>
  <si>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</si>
  <si>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</si>
  <si>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</si>
  <si>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</si>
  <si>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</si>
  <si>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</si>
  <si>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</si>
  <si>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</si>
  <si>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</si>
  <si>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</si>
  <si>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</si>
  <si>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</si>
  <si>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</si>
  <si>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</si>
  <si>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</si>
  <si>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</si>
  <si>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</si>
  <si>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</si>
  <si>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</si>
  <si>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</si>
  <si>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</si>
  <si>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</si>
  <si>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</si>
  <si>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</si>
  <si>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</si>
  <si>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</si>
  <si>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</si>
  <si>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</si>
  <si>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</si>
  <si>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</si>
  <si>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</si>
  <si>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</si>
  <si>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</si>
  <si>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</si>
  <si>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</si>
  <si>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</si>
  <si>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</si>
  <si>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</si>
  <si>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</si>
  <si>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</si>
  <si>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</si>
  <si>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</si>
  <si>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</si>
  <si>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</si>
  <si>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</si>
  <si>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</si>
  <si>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</si>
  <si>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</si>
  <si>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</si>
  <si>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</si>
  <si>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</si>
  <si>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</si>
  <si>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</si>
  <si>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</si>
  <si>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</si>
  <si>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</si>
  <si>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</si>
  <si>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</si>
  <si>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</si>
  <si>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</si>
  <si>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</si>
  <si>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</si>
  <si>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</si>
  <si>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</si>
  <si>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</si>
  <si>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</si>
  <si>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</si>
  <si>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</si>
  <si>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</si>
  <si>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</si>
  <si>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</si>
  <si>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</si>
  <si>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</si>
  <si>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</si>
  <si>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</si>
  <si>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</si>
  <si>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</si>
  <si>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</si>
  <si>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</si>
  <si>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</si>
  <si>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</si>
  <si>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</si>
  <si>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</si>
  <si>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</si>
  <si>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</si>
  <si>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</si>
  <si>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</si>
  <si>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</si>
  <si>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</si>
  <si>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</si>
  <si>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</si>
  <si>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</si>
  <si>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</si>
  <si>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</si>
  <si>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</si>
  <si>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</si>
  <si>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</si>
  <si>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</si>
  <si>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</si>
  <si>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</si>
  <si>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</si>
  <si>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</si>
  <si>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</si>
  <si>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</si>
  <si>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</si>
  <si>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</si>
  <si>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</si>
  <si>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</si>
  <si>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</si>
  <si>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</si>
  <si>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</si>
  <si>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</si>
  <si>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</si>
  <si>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</si>
  <si>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</si>
  <si>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</si>
  <si>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</si>
  <si>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</si>
  <si>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</si>
  <si>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</si>
  <si>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</si>
  <si>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</si>
  <si>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</si>
  <si>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</si>
  <si>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</si>
  <si>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</si>
  <si>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</si>
  <si>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</si>
  <si>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</si>
  <si>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</si>
  <si>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</si>
  <si>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</si>
  <si>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</si>
  <si>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</si>
  <si>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</si>
  <si>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</si>
  <si>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</si>
  <si>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</si>
  <si>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</si>
  <si>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</si>
  <si>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</si>
  <si>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</si>
  <si>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</si>
  <si>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</si>
  <si>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</si>
  <si>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</si>
  <si>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</si>
  <si>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</si>
  <si>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</si>
  <si>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</si>
  <si>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</si>
  <si>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</si>
  <si>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</si>
  <si>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</si>
  <si>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</si>
  <si>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</si>
  <si>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</si>
  <si>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</si>
  <si>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</si>
  <si>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</si>
  <si>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</si>
  <si>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</si>
  <si>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</si>
  <si>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</si>
  <si>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</si>
  <si>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</si>
  <si>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</si>
  <si>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</si>
  <si>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</si>
  <si>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</si>
  <si>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</si>
  <si>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</si>
  <si>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</si>
  <si>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</si>
  <si>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</si>
  <si>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</si>
  <si>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</si>
  <si>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</si>
  <si>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</si>
  <si>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</si>
  <si>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</si>
  <si>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</si>
  <si>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</si>
  <si>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</si>
  <si>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</si>
  <si>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</si>
  <si>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</si>
  <si>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</si>
  <si>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</si>
  <si>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</si>
  <si>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</si>
  <si>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</si>
  <si>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</si>
  <si>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</si>
  <si>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</si>
  <si>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</si>
  <si>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</si>
  <si>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</si>
  <si>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</si>
  <si>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</si>
  <si>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</si>
  <si>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</si>
  <si>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</si>
  <si>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</si>
  <si>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</si>
  <si>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</si>
  <si>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</si>
  <si>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</si>
  <si>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</si>
  <si>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</si>
  <si>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</si>
  <si>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</si>
  <si>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</si>
  <si>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</si>
  <si>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</si>
  <si>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</si>
  <si>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</si>
  <si>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</si>
  <si>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</si>
  <si>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</si>
  <si>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</si>
  <si>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</si>
  <si>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</si>
  <si>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</si>
  <si>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</si>
  <si>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</si>
  <si>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</si>
  <si>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</si>
  <si>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</si>
  <si>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</si>
  <si>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</si>
  <si>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</si>
  <si>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</si>
  <si>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</si>
  <si>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</si>
  <si>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</si>
  <si>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</si>
  <si>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</si>
  <si>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</si>
  <si>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</si>
  <si>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</si>
  <si>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</si>
  <si>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</si>
  <si>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</si>
  <si>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</si>
  <si>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</si>
  <si>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</si>
  <si>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</si>
  <si>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</si>
  <si>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</si>
  <si>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</si>
  <si>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</si>
  <si>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</si>
  <si>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</si>
  <si>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</si>
  <si>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</si>
  <si>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</si>
  <si>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</si>
  <si>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</si>
  <si>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</si>
  <si>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</si>
  <si>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</si>
  <si>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</si>
  <si>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</si>
  <si>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</si>
  <si>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</si>
  <si>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</si>
  <si>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</si>
  <si>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</si>
  <si>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</si>
  <si>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</si>
  <si>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</si>
  <si>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</si>
  <si>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</si>
  <si>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</si>
  <si>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</si>
  <si>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</si>
  <si>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</si>
  <si>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</si>
  <si>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</si>
  <si>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</si>
  <si>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</si>
  <si>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</si>
  <si>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</si>
  <si>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</si>
  <si>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</si>
  <si>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</si>
  <si>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</si>
  <si>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</si>
  <si>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</si>
  <si>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</si>
  <si>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</si>
  <si>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</si>
  <si>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</si>
  <si>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</si>
  <si>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</si>
  <si>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</si>
  <si>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</si>
  <si>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</si>
  <si>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</si>
  <si>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</si>
  <si>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</si>
  <si>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</si>
  <si>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</si>
  <si>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</si>
  <si>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</si>
  <si>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</si>
  <si>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</si>
  <si>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</si>
  <si>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</si>
  <si>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</si>
  <si>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</si>
  <si>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</si>
  <si>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</si>
  <si>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</si>
  <si>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</si>
  <si>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</si>
  <si>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</si>
  <si>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</si>
  <si>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</si>
  <si>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</si>
  <si>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</si>
  <si>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</si>
  <si>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</si>
  <si>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</si>
  <si>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</si>
  <si>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</si>
  <si>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</si>
  <si>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</si>
  <si>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</si>
  <si>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</si>
  <si>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</si>
  <si>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</si>
  <si>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</si>
  <si>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</si>
  <si>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</si>
  <si>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</si>
  <si>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</si>
  <si>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</si>
  <si>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</si>
  <si>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</si>
  <si>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</si>
  <si>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</si>
  <si>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</si>
  <si>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</si>
  <si>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</si>
  <si>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</si>
  <si>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</si>
  <si>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</si>
  <si>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</si>
  <si>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</si>
  <si>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</si>
  <si>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</si>
  <si>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</si>
  <si>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</si>
  <si>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</si>
  <si>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</si>
  <si>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</si>
  <si>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</si>
  <si>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</si>
  <si>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</si>
  <si>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</si>
  <si>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</si>
  <si>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</si>
  <si>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</si>
  <si>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</si>
  <si>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</si>
  <si>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</si>
  <si>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</si>
  <si>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</si>
  <si>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</si>
  <si>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</si>
  <si>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</si>
  <si>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</si>
  <si>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</si>
  <si>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</si>
  <si>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</si>
  <si>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</si>
  <si>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</si>
  <si>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</si>
  <si>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</si>
  <si>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</si>
  <si>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</si>
  <si>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</si>
  <si>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</si>
  <si>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</si>
  <si>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</si>
  <si>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</si>
  <si>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</si>
  <si>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</si>
  <si>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</si>
  <si>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</si>
  <si>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</si>
  <si>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</si>
  <si>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</si>
  <si>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</si>
  <si>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</si>
  <si>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</si>
  <si>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</si>
  <si>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</si>
  <si>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</si>
  <si>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</si>
  <si>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</si>
  <si>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</si>
  <si>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</si>
  <si>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</si>
  <si>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</si>
  <si>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</si>
  <si>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</si>
  <si>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</si>
  <si>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</si>
  <si>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</si>
  <si>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</si>
  <si>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</si>
  <si>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</si>
  <si>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</si>
  <si>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</si>
  <si>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</si>
  <si>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</si>
  <si>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</si>
  <si>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</si>
  <si>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</si>
  <si>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</si>
  <si>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</si>
  <si>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</si>
  <si>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</si>
  <si>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</si>
  <si>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</si>
  <si>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</si>
  <si>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</si>
  <si>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</si>
  <si>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</si>
  <si>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</si>
  <si>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</si>
  <si>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</si>
  <si>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</si>
  <si>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</si>
  <si>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</si>
  <si>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</si>
  <si>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</si>
  <si>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</si>
  <si>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</si>
  <si>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</si>
  <si>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</si>
  <si>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</si>
  <si>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</si>
  <si>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</si>
  <si>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</si>
  <si>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</si>
  <si>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</si>
  <si>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</si>
  <si>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</si>
  <si>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</si>
  <si>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</si>
  <si>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</si>
  <si>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</si>
  <si>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</si>
  <si>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</si>
  <si>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</si>
  <si>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</si>
  <si>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</si>
  <si>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</si>
  <si>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</si>
  <si>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</si>
  <si>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</si>
  <si>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</si>
  <si>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</si>
  <si>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</si>
  <si>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</si>
  <si>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</si>
  <si>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</si>
  <si>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</si>
  <si>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</si>
  <si>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</si>
  <si>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</si>
  <si>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</si>
  <si>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</si>
  <si>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</si>
  <si>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</si>
  <si>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</si>
  <si>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</si>
  <si>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</si>
  <si>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</si>
  <si>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</si>
  <si>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</si>
  <si>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</si>
  <si>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</si>
  <si>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</si>
  <si>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</si>
  <si>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</si>
  <si>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</si>
  <si>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</si>
  <si>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</si>
  <si>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</si>
  <si>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</si>
  <si>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</si>
  <si>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</si>
  <si>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</si>
  <si>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</si>
  <si>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</si>
  <si>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</si>
  <si>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</si>
  <si>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</si>
  <si>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</si>
  <si>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</si>
  <si>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</si>
  <si>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</si>
  <si>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</si>
  <si>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</si>
  <si>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</si>
  <si>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</si>
  <si>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</si>
  <si>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</si>
  <si>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</si>
  <si>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</si>
  <si>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</si>
  <si>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</si>
  <si>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</si>
  <si>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</si>
  <si>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</si>
  <si>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</si>
  <si>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</si>
  <si>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</si>
  <si>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</si>
  <si>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</si>
  <si>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</si>
  <si>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</si>
  <si>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</si>
  <si>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</si>
  <si>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</si>
  <si>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</si>
  <si>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</si>
  <si>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</si>
  <si>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</si>
  <si>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</si>
  <si>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</si>
  <si>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</si>
  <si>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</si>
  <si>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</si>
  <si>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</si>
  <si>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</si>
  <si>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</si>
  <si>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</si>
  <si>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</si>
  <si>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</si>
  <si>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</si>
  <si>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</si>
  <si>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</si>
  <si>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</si>
  <si>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</si>
  <si>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</si>
  <si>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</si>
  <si>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</si>
  <si>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</si>
  <si>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</si>
  <si>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</si>
  <si>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</si>
  <si>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</si>
  <si>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</si>
  <si>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</si>
  <si>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</si>
  <si>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</si>
  <si>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</si>
  <si>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</si>
  <si>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</si>
  <si>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</si>
  <si>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</si>
  <si>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</si>
  <si>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</si>
  <si>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</si>
  <si>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</si>
  <si>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</si>
  <si>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</si>
  <si>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</si>
  <si>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</si>
  <si>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</si>
  <si>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</si>
  <si>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</si>
  <si>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</si>
  <si>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</si>
  <si>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</si>
  <si>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</si>
  <si>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</si>
  <si>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</si>
  <si>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</si>
  <si>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</si>
  <si>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</si>
  <si>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</si>
  <si>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</si>
  <si>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</si>
  <si>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</si>
  <si>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</si>
  <si>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</si>
  <si>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</si>
  <si>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</si>
  <si>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</si>
  <si>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</si>
  <si>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</si>
  <si>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</si>
  <si>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</si>
  <si>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</si>
  <si>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</si>
  <si>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</si>
  <si>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</si>
  <si>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</si>
  <si>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</si>
  <si>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</si>
  <si>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</si>
  <si>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</si>
  <si>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</si>
  <si>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</si>
  <si>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</si>
  <si>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</si>
  <si>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</si>
  <si>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</si>
  <si>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</si>
  <si>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</si>
  <si>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</si>
  <si>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</si>
  <si>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</si>
  <si>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</si>
  <si>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</si>
  <si>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</si>
  <si>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</si>
  <si>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</si>
  <si>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</si>
  <si>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</si>
  <si>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</si>
  <si>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</si>
  <si>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</si>
  <si>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</si>
  <si>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</si>
  <si>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</si>
  <si>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</si>
  <si>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</si>
  <si>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</si>
  <si>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</si>
  <si>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</si>
  <si>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</si>
  <si>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</si>
  <si>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</si>
  <si>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</si>
  <si>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</si>
  <si>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</si>
  <si>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</si>
  <si>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</si>
  <si>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</si>
  <si>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</si>
  <si>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</si>
  <si>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</si>
  <si>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</si>
  <si>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</si>
  <si>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</si>
  <si>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</si>
  <si>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</si>
  <si>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</si>
  <si>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</si>
  <si>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</si>
  <si>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</si>
  <si>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</si>
  <si>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</si>
  <si>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</si>
  <si>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</si>
  <si>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</si>
  <si>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</si>
  <si>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</si>
  <si>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</si>
  <si>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</si>
  <si>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</si>
  <si>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</si>
  <si>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</si>
  <si>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</si>
  <si>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</si>
  <si>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</si>
  <si>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</si>
  <si>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</si>
  <si>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</si>
  <si>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</si>
  <si>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</si>
  <si>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</si>
  <si>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</si>
  <si>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</si>
  <si>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</si>
  <si>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</si>
  <si>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</si>
  <si>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</si>
  <si>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</si>
  <si>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</si>
  <si>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</si>
  <si>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</si>
  <si>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</si>
  <si>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</si>
  <si>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</si>
  <si>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</si>
  <si>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</si>
  <si>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</si>
  <si>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</si>
  <si>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</si>
  <si>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</si>
  <si>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</si>
  <si>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</si>
  <si>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</si>
  <si>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</si>
  <si>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</si>
  <si>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</si>
  <si>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</si>
  <si>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</si>
  <si>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</si>
  <si>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</si>
  <si>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</si>
  <si>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</si>
  <si>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</si>
  <si>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</si>
  <si>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</si>
  <si>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</si>
  <si>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</si>
  <si>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</si>
  <si>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</si>
  <si>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</si>
  <si>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</si>
  <si>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</si>
  <si>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</si>
  <si>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</si>
  <si>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</si>
  <si>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</si>
  <si>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</si>
  <si>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</si>
  <si>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</si>
  <si>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</si>
  <si>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</si>
  <si>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</si>
  <si>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</si>
  <si>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</si>
  <si>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</si>
  <si>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</si>
  <si>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</si>
  <si>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</si>
  <si>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</si>
  <si>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</si>
  <si>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</si>
  <si>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</si>
  <si>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</si>
  <si>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</si>
  <si>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</si>
  <si>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</si>
  <si>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</si>
  <si>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</si>
  <si>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</si>
  <si>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</si>
  <si>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</si>
  <si>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</si>
  <si>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</si>
  <si>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</si>
  <si>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</si>
  <si>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</si>
  <si>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</si>
  <si>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</si>
  <si>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</si>
  <si>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</si>
  <si>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</si>
  <si>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</si>
  <si>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</si>
  <si>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</si>
  <si>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</si>
  <si>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</si>
  <si>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</si>
  <si>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</si>
  <si>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</si>
  <si>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</si>
  <si>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</si>
  <si>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</si>
  <si>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</si>
  <si>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</si>
  <si>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</si>
  <si>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</si>
  <si>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</si>
  <si>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</si>
  <si>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</si>
  <si>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</si>
  <si>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</si>
  <si>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</si>
  <si>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</si>
  <si>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</si>
  <si>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</si>
  <si>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</si>
  <si>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</si>
  <si>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</si>
  <si>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</si>
  <si>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</si>
  <si>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</si>
  <si>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</si>
  <si>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</si>
  <si>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</si>
  <si>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</si>
  <si>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</si>
  <si>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</si>
  <si>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</si>
  <si>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</si>
  <si>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</si>
  <si>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</si>
  <si>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</si>
  <si>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</si>
  <si>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</si>
  <si>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</si>
  <si>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</si>
  <si>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</si>
  <si>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</si>
  <si>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</si>
  <si>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</si>
  <si>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</si>
  <si>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</si>
  <si>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</si>
  <si>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</si>
  <si>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</si>
  <si>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</si>
  <si>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</si>
  <si>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</si>
  <si>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</si>
  <si>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</si>
  <si>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</si>
  <si>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</si>
  <si>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</si>
  <si>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</si>
  <si>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</si>
  <si>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</si>
  <si>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</si>
  <si>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</si>
  <si>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</si>
  <si>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</si>
  <si>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</si>
  <si>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</si>
  <si>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</si>
  <si>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</si>
  <si>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</si>
  <si>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</si>
  <si>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</si>
  <si>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</si>
  <si>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</si>
  <si>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</si>
  <si>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</si>
  <si>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</si>
  <si>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</si>
  <si>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</si>
  <si>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</si>
  <si>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</si>
  <si>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</si>
  <si>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</si>
  <si>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</si>
  <si>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</si>
  <si>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</si>
  <si>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</si>
  <si>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</si>
  <si>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</si>
  <si>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</si>
  <si>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</si>
  <si>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</si>
  <si>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</si>
  <si>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</si>
  <si>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</si>
  <si>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</si>
  <si>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</si>
  <si>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</si>
  <si>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</si>
  <si>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</si>
  <si>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</si>
  <si>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</si>
  <si>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</si>
  <si>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</si>
  <si>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</si>
  <si>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</si>
  <si>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</si>
  <si>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</si>
  <si>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</si>
  <si>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</si>
  <si>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</si>
  <si>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</si>
  <si>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</si>
  <si>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</si>
  <si>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</si>
  <si>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</si>
  <si>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</si>
  <si>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</si>
  <si>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</si>
  <si>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</si>
  <si>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</si>
  <si>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</si>
  <si>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</si>
  <si>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</si>
  <si>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</si>
  <si>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</si>
  <si>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</si>
  <si>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</si>
  <si>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</si>
  <si>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</si>
  <si>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</si>
  <si>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</si>
  <si>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</si>
  <si>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</si>
  <si>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</si>
  <si>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</si>
  <si>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</si>
  <si>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</si>
  <si>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</si>
  <si>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</si>
  <si>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</si>
  <si>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</si>
  <si>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</si>
  <si>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</si>
  <si>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</si>
  <si>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</si>
  <si>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</si>
  <si>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</si>
  <si>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</si>
  <si>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</si>
  <si>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</si>
  <si>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</si>
  <si>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</si>
  <si>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</si>
  <si>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</si>
  <si>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</si>
  <si>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</si>
  <si>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</si>
  <si>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</si>
  <si>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</si>
  <si>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</si>
  <si>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</si>
  <si>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</si>
  <si>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</si>
  <si>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</si>
  <si>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</si>
  <si>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</si>
  <si>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</si>
  <si>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</si>
  <si>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</si>
  <si>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</si>
  <si>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</si>
  <si>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</si>
  <si>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</si>
  <si>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</si>
  <si>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</si>
  <si>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</si>
  <si>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</si>
  <si>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</si>
  <si>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</si>
  <si>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</si>
  <si>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</si>
  <si>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</si>
  <si>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</si>
  <si>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</si>
  <si>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</si>
  <si>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</si>
  <si>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</si>
  <si>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</si>
  <si>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</si>
  <si>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</si>
  <si>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</si>
  <si>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</si>
  <si>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</si>
  <si>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</si>
  <si>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</si>
  <si>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</si>
  <si>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</si>
  <si>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</si>
  <si>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</si>
  <si>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</si>
  <si>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</si>
  <si>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</si>
  <si>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</si>
  <si>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</si>
  <si>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</si>
  <si>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</si>
  <si>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</si>
  <si>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</si>
  <si>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</si>
  <si>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</si>
  <si>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</si>
  <si>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</si>
  <si>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</si>
  <si>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</si>
  <si>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</si>
  <si>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</si>
  <si>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</si>
  <si>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</si>
  <si>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</si>
  <si>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</si>
  <si>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</si>
  <si>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</si>
  <si>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</si>
  <si>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</si>
  <si>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</si>
  <si>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</si>
  <si>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</si>
  <si>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</si>
  <si>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</si>
  <si>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</si>
  <si>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</si>
  <si>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</si>
  <si>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</si>
  <si>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</si>
  <si>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</si>
  <si>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</si>
  <si>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</si>
  <si>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</si>
  <si>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</si>
  <si>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</si>
  <si>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</si>
  <si>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</si>
  <si>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</si>
  <si>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</si>
  <si>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</si>
  <si>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</si>
  <si>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</si>
  <si>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</si>
  <si>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</si>
  <si>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</si>
  <si>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</si>
  <si>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</si>
  <si>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</si>
  <si>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</si>
  <si>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</si>
  <si>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</si>
  <si>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</si>
  <si>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</si>
  <si>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</si>
  <si>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</si>
  <si>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</si>
  <si>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</si>
  <si>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</si>
  <si>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</si>
  <si>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</si>
  <si>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</si>
  <si>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</si>
  <si>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</si>
  <si>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</si>
  <si>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</si>
  <si>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</si>
  <si>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</si>
  <si>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</si>
  <si>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</si>
  <si>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</si>
  <si>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</si>
  <si>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</si>
  <si>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</si>
  <si>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</si>
  <si>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</si>
  <si>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</si>
  <si>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</si>
  <si>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</si>
  <si>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</si>
  <si>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</si>
  <si>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</si>
  <si>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</si>
  <si>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</si>
  <si>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</si>
  <si>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</si>
  <si>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</si>
  <si>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</si>
  <si>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</si>
  <si>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</si>
  <si>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</si>
  <si>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</si>
  <si>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</si>
  <si>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</si>
  <si>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</si>
  <si>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</si>
  <si>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</si>
  <si>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</si>
  <si>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</si>
  <si>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</si>
  <si>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</si>
  <si>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</si>
  <si>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</si>
  <si>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</si>
  <si>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</si>
  <si>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</si>
  <si>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</si>
  <si>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</si>
  <si>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</si>
  <si>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</si>
  <si>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</si>
  <si>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</si>
  <si>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</si>
  <si>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</si>
  <si>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</si>
  <si>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</si>
  <si>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</si>
  <si>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</si>
  <si>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</si>
  <si>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</si>
  <si>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</si>
  <si>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</si>
  <si>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</si>
  <si>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</si>
  <si>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</si>
  <si>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</si>
  <si>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</si>
  <si>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</si>
  <si>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</si>
  <si>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</si>
  <si>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</si>
  <si>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</si>
  <si>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</si>
  <si>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</si>
  <si>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</si>
  <si>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</si>
  <si>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</si>
  <si>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</si>
  <si>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</si>
  <si>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</si>
  <si>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</si>
  <si>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</si>
  <si>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</si>
  <si>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</si>
  <si>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</si>
  <si>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</si>
  <si>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</si>
  <si>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</si>
  <si>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</si>
  <si>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</si>
  <si>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</si>
  <si>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</si>
  <si>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</si>
  <si>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</si>
  <si>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</si>
  <si>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</si>
  <si>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</si>
  <si>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</si>
  <si>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</si>
  <si>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</si>
  <si>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</si>
  <si>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</si>
  <si>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</si>
  <si>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</si>
  <si>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</si>
  <si>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</si>
  <si>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</si>
  <si>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</si>
  <si>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</si>
  <si>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</si>
  <si>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</si>
  <si>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</si>
  <si>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</si>
  <si>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</si>
  <si>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</si>
  <si>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</si>
  <si>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</si>
  <si>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</si>
  <si>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</si>
  <si>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</si>
  <si>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</si>
  <si>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</si>
  <si>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</si>
  <si>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</si>
  <si>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</si>
  <si>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</si>
  <si>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</si>
  <si>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</si>
  <si>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</si>
  <si>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</si>
  <si>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</si>
  <si>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</si>
  <si>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</si>
  <si>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</si>
  <si>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</si>
  <si>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</si>
  <si>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</si>
  <si>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</si>
  <si>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</si>
  <si>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</si>
  <si>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</si>
  <si>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</si>
  <si>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</si>
  <si>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</si>
  <si>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</si>
  <si>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</si>
  <si>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</si>
  <si>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</si>
  <si>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</si>
  <si>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</si>
  <si>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</si>
  <si>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</si>
  <si>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</si>
  <si>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</si>
  <si>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</si>
  <si>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</si>
  <si>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</si>
  <si>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</si>
  <si>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</si>
  <si>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</si>
  <si>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</si>
  <si>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</si>
  <si>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</si>
  <si>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</si>
  <si>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</si>
  <si>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</si>
  <si>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</si>
  <si>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</si>
  <si>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</si>
  <si>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</si>
  <si>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</si>
  <si>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</si>
  <si>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</si>
  <si>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</si>
  <si>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</si>
  <si>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</si>
  <si>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</si>
  <si>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</si>
  <si>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</si>
  <si>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</si>
  <si>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</si>
  <si>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</si>
  <si>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</si>
  <si>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</si>
  <si>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</si>
  <si>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</si>
  <si>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</si>
  <si>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</si>
  <si>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</si>
  <si>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</si>
  <si>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</si>
  <si>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</si>
  <si>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</si>
  <si>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</si>
  <si>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</si>
  <si>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</si>
  <si>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</si>
  <si>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</si>
  <si>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</si>
  <si>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</si>
  <si>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</si>
  <si>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</si>
  <si>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</si>
  <si>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</si>
  <si>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</si>
  <si>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</si>
  <si>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</si>
  <si>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</si>
  <si>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</si>
  <si>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</si>
  <si>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</si>
  <si>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</si>
  <si>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</si>
  <si>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</si>
  <si>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</si>
  <si>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</si>
  <si>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</si>
  <si>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</si>
  <si>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</si>
  <si>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</si>
  <si>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</si>
  <si>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</si>
  <si>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</si>
  <si>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</si>
  <si>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</si>
  <si>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</si>
  <si>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</si>
  <si>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</si>
  <si>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</si>
  <si>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</si>
  <si>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</si>
  <si>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</si>
  <si>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</si>
  <si>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</si>
  <si>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</si>
  <si>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</si>
  <si>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</si>
  <si>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</si>
  <si>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</si>
  <si>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</si>
  <si>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</si>
  <si>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</si>
  <si>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</si>
  <si>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</si>
  <si>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</si>
  <si>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</si>
  <si>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</si>
  <si>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</si>
  <si>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</si>
  <si>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</si>
  <si>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</si>
  <si>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</si>
  <si>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</si>
  <si>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</si>
  <si>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</si>
  <si>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</si>
  <si>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</si>
  <si>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</si>
  <si>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</si>
  <si>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</si>
  <si>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</si>
  <si>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</si>
  <si>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</si>
  <si>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</si>
  <si>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</si>
  <si>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</si>
  <si>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</si>
  <si>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</si>
  <si>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</si>
  <si>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</si>
  <si>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</si>
  <si>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</si>
  <si>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</si>
  <si>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</si>
  <si>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</si>
  <si>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</si>
  <si>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</si>
  <si>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</si>
  <si>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</si>
  <si>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</si>
  <si>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</si>
  <si>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</si>
  <si>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</si>
  <si>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</si>
  <si>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</si>
  <si>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</si>
  <si>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</si>
  <si>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</si>
  <si>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</si>
  <si>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</si>
  <si>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</si>
  <si>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</si>
  <si>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</si>
  <si>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</si>
  <si>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</si>
  <si>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</si>
  <si>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</si>
  <si>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</si>
  <si>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</si>
  <si>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</si>
  <si>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</si>
  <si>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</si>
  <si>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</si>
  <si>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</si>
  <si>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</si>
  <si>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</si>
  <si>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</si>
  <si>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</si>
  <si>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</si>
  <si>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</si>
  <si>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</si>
  <si>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</si>
  <si>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</si>
  <si>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</si>
  <si>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</si>
  <si>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</si>
  <si>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</si>
  <si>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</si>
  <si>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</si>
  <si>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</si>
  <si>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</si>
  <si>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</si>
  <si>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</si>
  <si>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</si>
  <si>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</si>
  <si>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</si>
  <si>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</si>
  <si>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</si>
  <si>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</si>
  <si>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</si>
  <si>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</si>
  <si>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</si>
  <si>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</si>
  <si>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</si>
  <si>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</si>
  <si>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</si>
  <si>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</si>
  <si>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</si>
  <si>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</si>
  <si>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</si>
  <si>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</si>
  <si>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</si>
  <si>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</si>
  <si>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</si>
  <si>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</si>
  <si>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</si>
  <si>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</si>
  <si>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</si>
  <si>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</si>
  <si>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</si>
  <si>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</si>
  <si>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</si>
  <si>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</si>
  <si>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</si>
  <si>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</si>
  <si>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</si>
  <si>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</si>
  <si>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</si>
  <si>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</si>
  <si>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</si>
  <si>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</si>
  <si>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</si>
  <si>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</si>
  <si>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</si>
  <si>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</si>
  <si>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</si>
  <si>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</si>
  <si>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</si>
  <si>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</si>
  <si>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</si>
  <si>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</si>
  <si>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</si>
  <si>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</si>
  <si>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</si>
  <si>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</si>
  <si>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</si>
  <si>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</si>
  <si>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</si>
  <si>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</si>
  <si>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</si>
  <si>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</si>
  <si>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</si>
  <si>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</si>
  <si>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</si>
  <si>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</si>
  <si>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</si>
  <si>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</si>
  <si>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</si>
  <si>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</si>
  <si>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</si>
  <si>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</si>
  <si>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</si>
  <si>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</si>
  <si>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</si>
  <si>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</si>
  <si>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</si>
  <si>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</si>
  <si>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</si>
  <si>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</si>
  <si>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</si>
  <si>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</si>
  <si>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</si>
  <si>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</si>
  <si>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</si>
  <si>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</si>
  <si>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</si>
  <si>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</si>
  <si>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</si>
  <si>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</si>
  <si>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</si>
  <si>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</si>
  <si>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</si>
  <si>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</si>
  <si>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</si>
  <si>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</si>
  <si>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</si>
  <si>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</si>
  <si>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</si>
  <si>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</si>
  <si>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</si>
  <si>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</si>
  <si>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</si>
  <si>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</si>
  <si>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</si>
  <si>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</si>
  <si>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</si>
  <si>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</si>
  <si>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</si>
  <si>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</si>
  <si>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</si>
  <si>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</si>
  <si>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</si>
  <si>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</si>
  <si>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</si>
  <si>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</si>
  <si>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</si>
  <si>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</si>
  <si>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</si>
  <si>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</si>
  <si>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</si>
  <si>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</si>
  <si>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</si>
  <si>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</si>
  <si>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</si>
  <si>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</si>
  <si>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</si>
  <si>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</si>
  <si>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</si>
  <si>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</si>
  <si>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</si>
  <si>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</si>
  <si>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</si>
  <si>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</si>
  <si>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</si>
  <si>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</si>
  <si>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</si>
  <si>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</si>
  <si>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</si>
  <si>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</si>
  <si>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</si>
  <si>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</si>
  <si>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</si>
  <si>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</si>
  <si>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</si>
  <si>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</si>
  <si>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</si>
  <si>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</si>
  <si>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</si>
  <si>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</si>
  <si>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</si>
  <si>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</si>
  <si>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</si>
  <si>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</si>
  <si>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</si>
  <si>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</si>
  <si>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</si>
  <si>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</si>
  <si>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</si>
  <si>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</si>
  <si>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</si>
  <si>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</si>
  <si>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</si>
  <si>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</si>
  <si>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</si>
  <si>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</si>
  <si>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</si>
  <si>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</si>
  <si>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</si>
  <si>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</si>
  <si>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</si>
  <si>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</si>
  <si>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</si>
  <si>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</si>
  <si>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</si>
  <si>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</si>
  <si>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</si>
  <si>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</si>
  <si>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</si>
  <si>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</si>
  <si>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</si>
  <si>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</si>
  <si>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</si>
  <si>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</si>
  <si>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</si>
  <si>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</si>
  <si>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</si>
  <si>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</si>
  <si>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</si>
  <si>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</si>
  <si>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</si>
  <si>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</si>
  <si>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</si>
  <si>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</si>
  <si>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</si>
  <si>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</si>
  <si>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</si>
  <si>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</si>
  <si>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</si>
  <si>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</si>
  <si>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</si>
  <si>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</si>
  <si>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</si>
  <si>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</si>
  <si>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</si>
  <si>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</si>
  <si>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</si>
  <si>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</si>
  <si>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</si>
  <si>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</si>
  <si>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</si>
  <si>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</si>
  <si>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</si>
  <si>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</si>
  <si>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</si>
  <si>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</si>
  <si>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</si>
  <si>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</si>
  <si>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</si>
  <si>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</si>
  <si>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</si>
  <si>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</si>
  <si>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</si>
  <si>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</si>
  <si>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</si>
  <si>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</si>
  <si>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</si>
  <si>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</si>
  <si>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</si>
  <si>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</si>
  <si>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</si>
  <si>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</si>
  <si>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</si>
  <si>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</si>
  <si>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</si>
  <si>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</si>
  <si>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</si>
  <si>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</si>
  <si>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</si>
  <si>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</si>
  <si>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</si>
  <si>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</si>
  <si>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</si>
  <si>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</si>
  <si>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</si>
  <si>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</si>
  <si>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</si>
  <si>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</si>
  <si>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</si>
  <si>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</si>
  <si>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</si>
  <si>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</si>
  <si>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</si>
  <si>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</si>
  <si>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</si>
  <si>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</si>
  <si>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</si>
  <si>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</si>
  <si>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</si>
  <si>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</si>
  <si>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</si>
  <si>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</si>
  <si>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</si>
  <si>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</si>
  <si>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</si>
  <si>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</si>
  <si>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</si>
  <si>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</si>
  <si>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</si>
  <si>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</si>
  <si>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</si>
  <si>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</si>
  <si>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</si>
  <si>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</si>
  <si>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</si>
  <si>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</si>
  <si>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</si>
  <si>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</si>
  <si>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</si>
  <si>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</si>
  <si>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</si>
  <si>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</si>
  <si>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</si>
  <si>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</si>
  <si>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</si>
  <si>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</si>
  <si>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</si>
  <si>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</si>
  <si>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</si>
  <si>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</si>
  <si>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</si>
  <si>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</si>
  <si>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</si>
  <si>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</si>
  <si>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</si>
  <si>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</si>
  <si>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</si>
  <si>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</si>
  <si>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</si>
  <si>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</si>
  <si>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</si>
  <si>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</si>
  <si>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</si>
  <si>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</si>
  <si>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</si>
  <si>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</si>
  <si>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</si>
  <si>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</si>
  <si>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</si>
  <si>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</si>
  <si>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</si>
  <si>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</si>
  <si>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</si>
  <si>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</si>
  <si>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</si>
  <si>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</si>
  <si>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</si>
  <si>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</si>
  <si>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</si>
  <si>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</si>
  <si>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</si>
  <si>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</si>
  <si>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</si>
  <si>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</si>
  <si>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</si>
  <si>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</si>
  <si>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</si>
  <si>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</si>
  <si>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</si>
  <si>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</si>
  <si>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</si>
  <si>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</si>
  <si>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</si>
  <si>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</si>
  <si>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</si>
  <si>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</si>
  <si>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</si>
  <si>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</si>
  <si>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</si>
  <si>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</si>
  <si>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</si>
  <si>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</si>
  <si>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</si>
  <si>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</si>
  <si>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</si>
  <si>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</si>
  <si>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</si>
  <si>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</si>
  <si>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</si>
  <si>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</si>
  <si>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</si>
  <si>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</si>
  <si>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</si>
  <si>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</si>
  <si>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</si>
  <si>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</si>
  <si>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</si>
  <si>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</si>
  <si>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</si>
  <si>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</si>
  <si>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</si>
  <si>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</si>
  <si>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</si>
  <si>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</si>
  <si>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</si>
  <si>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</si>
  <si>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</si>
  <si>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</si>
  <si>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</si>
  <si>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</si>
  <si>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</si>
  <si>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</si>
  <si>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</si>
  <si>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</si>
  <si>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</si>
  <si>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</si>
  <si>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</si>
  <si>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</si>
  <si>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</si>
  <si>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</si>
  <si>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</si>
  <si>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</si>
  <si>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</si>
  <si>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</si>
  <si>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</si>
  <si>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</si>
  <si>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</si>
  <si>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</si>
  <si>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</si>
  <si>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</si>
  <si>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</si>
  <si>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</si>
  <si>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</si>
  <si>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</si>
  <si>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</si>
  <si>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</si>
  <si>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</si>
  <si>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</si>
  <si>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</si>
  <si>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</si>
  <si>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</si>
  <si>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</si>
  <si>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</si>
  <si>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</si>
  <si>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</si>
  <si>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</si>
  <si>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</si>
  <si>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</si>
  <si>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</si>
  <si>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</si>
  <si>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</si>
  <si>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</si>
  <si>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</si>
  <si>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</si>
  <si>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</si>
  <si>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</si>
  <si>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</si>
  <si>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</si>
  <si>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</si>
  <si>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</si>
  <si>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</si>
  <si>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</si>
  <si>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</si>
  <si>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</si>
  <si>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</si>
  <si>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</si>
  <si>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</si>
  <si>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</si>
  <si>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</si>
  <si>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</si>
  <si>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</si>
  <si>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</si>
  <si>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</si>
  <si>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</si>
  <si>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</si>
  <si>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</si>
  <si>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</si>
  <si>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</si>
  <si>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</si>
  <si>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</si>
  <si>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</si>
  <si>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</si>
  <si>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</si>
  <si>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</si>
  <si>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</si>
  <si>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</si>
  <si>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</si>
  <si>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</si>
  <si>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</si>
  <si>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</si>
  <si>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</si>
  <si>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</si>
  <si>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</si>
  <si>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</si>
  <si>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</si>
  <si>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</si>
  <si>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</si>
  <si>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</si>
  <si>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</si>
  <si>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</si>
  <si>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</si>
  <si>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</si>
  <si>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</si>
  <si>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</si>
  <si>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</si>
  <si>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</si>
  <si>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</si>
  <si>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</si>
  <si>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</si>
  <si>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</si>
  <si>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</si>
  <si>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</si>
  <si>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</si>
  <si>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</si>
  <si>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</si>
  <si>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</si>
  <si>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</si>
  <si>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</si>
  <si>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</si>
  <si>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</si>
  <si>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</si>
  <si>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</si>
  <si>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</si>
  <si>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</si>
  <si>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</si>
  <si>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</si>
  <si>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</si>
  <si>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</si>
  <si>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</si>
  <si>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</si>
  <si>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</si>
  <si>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</si>
  <si>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</si>
  <si>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</si>
  <si>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</si>
  <si>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</si>
  <si>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</si>
  <si>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</si>
  <si>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</si>
  <si>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</si>
  <si>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</si>
  <si>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</si>
  <si>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</si>
  <si>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</si>
  <si>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</si>
  <si>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</si>
  <si>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</si>
  <si>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</si>
  <si>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</si>
  <si>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</si>
  <si>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</si>
  <si>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</si>
  <si>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</si>
  <si>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</si>
  <si>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</si>
  <si>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</si>
  <si>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</si>
  <si>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</si>
  <si>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</si>
  <si>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</si>
  <si>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</si>
  <si>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</si>
  <si>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</si>
  <si>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</si>
  <si>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</si>
  <si>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</si>
  <si>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</si>
  <si>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</si>
  <si>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</si>
  <si>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</si>
  <si>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</si>
  <si>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</si>
  <si>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</si>
  <si>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</si>
  <si>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</si>
  <si>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</si>
  <si>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</si>
  <si>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</si>
  <si>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</si>
  <si>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</si>
  <si>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</si>
  <si>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</si>
  <si>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</si>
  <si>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</si>
  <si>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</si>
  <si>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</si>
  <si>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</si>
  <si>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</si>
  <si>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</si>
  <si>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</si>
  <si>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</si>
  <si>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</si>
  <si>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</si>
  <si>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</si>
  <si>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</si>
  <si>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</si>
  <si>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</si>
  <si>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</si>
  <si>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</si>
  <si>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</si>
  <si>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</si>
  <si>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</si>
  <si>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</si>
  <si>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</si>
  <si>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</si>
  <si>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</si>
  <si>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</si>
  <si>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</si>
  <si>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</si>
  <si>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</si>
  <si>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</si>
  <si>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</si>
  <si>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</si>
  <si>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</si>
  <si>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</si>
  <si>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</si>
  <si>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</si>
  <si>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</si>
  <si>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</si>
  <si>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</si>
  <si>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</si>
  <si>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</si>
  <si>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</si>
  <si>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</si>
  <si>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</si>
  <si>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</si>
  <si>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</si>
  <si>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</si>
  <si>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</si>
  <si>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</si>
  <si>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</si>
  <si>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</si>
  <si>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</si>
  <si>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</si>
  <si>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</si>
  <si>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</si>
  <si>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</si>
  <si>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</si>
  <si>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</si>
  <si>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</si>
  <si>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</si>
  <si>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</si>
  <si>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</si>
  <si>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</si>
  <si>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</si>
  <si>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</si>
  <si>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</si>
  <si>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</si>
  <si>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</si>
  <si>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</si>
  <si>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</si>
  <si>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</si>
  <si>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</si>
  <si>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</si>
  <si>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</si>
  <si>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</si>
  <si>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</si>
  <si>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</si>
  <si>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</si>
  <si>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</si>
  <si>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</si>
  <si>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</si>
  <si>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</si>
  <si>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</si>
  <si>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</si>
  <si>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</si>
  <si>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</si>
  <si>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</si>
  <si>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</si>
  <si>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</si>
  <si>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</si>
  <si>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</si>
  <si>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</si>
  <si>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</si>
  <si>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</si>
  <si>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</si>
  <si>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</si>
  <si>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</si>
  <si>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</si>
  <si>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</si>
  <si>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</si>
  <si>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</si>
  <si>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</si>
  <si>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</si>
  <si>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</si>
  <si>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</si>
  <si>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</si>
  <si>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</si>
  <si>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</si>
  <si>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</si>
  <si>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</si>
  <si>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</si>
  <si>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</si>
  <si>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</si>
  <si>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</si>
  <si>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</si>
  <si>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</si>
  <si>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</si>
  <si>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</si>
  <si>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</si>
  <si>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</si>
  <si>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</si>
  <si>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</si>
  <si>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</si>
  <si>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</si>
  <si>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</si>
  <si>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</si>
  <si>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</si>
  <si>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</si>
  <si>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</si>
  <si>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</si>
  <si>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</si>
  <si>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</si>
  <si>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</si>
  <si>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</si>
  <si>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</si>
  <si>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</si>
  <si>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</si>
  <si>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</si>
  <si>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</si>
  <si>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</si>
  <si>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</si>
  <si>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</si>
  <si>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</si>
  <si>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</si>
  <si>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</si>
  <si>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</si>
  <si>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</si>
  <si>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</si>
  <si>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</si>
  <si>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</si>
  <si>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</si>
  <si>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</si>
  <si>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</si>
  <si>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</si>
  <si>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</si>
  <si>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</si>
  <si>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</si>
  <si>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</si>
  <si>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</si>
  <si>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</si>
  <si>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</si>
  <si>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</si>
  <si>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</si>
  <si>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</si>
  <si>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</si>
  <si>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</si>
  <si>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</si>
  <si>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</si>
  <si>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</si>
  <si>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</si>
  <si>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</si>
  <si>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</si>
  <si>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</si>
  <si>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</si>
  <si>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</si>
  <si>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</si>
  <si>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</si>
  <si>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</si>
  <si>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</si>
  <si>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</si>
  <si>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</si>
  <si>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</si>
  <si>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</si>
  <si>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</si>
  <si>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</si>
  <si>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</si>
  <si>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</si>
  <si>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</si>
  <si>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</si>
  <si>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</si>
  <si>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</si>
  <si>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</si>
  <si>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</si>
  <si>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</si>
  <si>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</si>
  <si>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</si>
  <si>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</si>
  <si>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</si>
  <si>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</si>
  <si>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</si>
  <si>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</si>
  <si>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</si>
  <si>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</si>
  <si>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</si>
  <si>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</si>
  <si>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</si>
  <si>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</si>
  <si>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</si>
  <si>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</si>
  <si>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</si>
  <si>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</si>
  <si>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</si>
  <si>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</si>
  <si>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</si>
  <si>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</si>
  <si>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</si>
  <si>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</si>
  <si>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</si>
  <si>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</si>
  <si>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</si>
  <si>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</si>
  <si>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</si>
  <si>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</si>
  <si>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</si>
  <si>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</si>
  <si>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</si>
  <si>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</si>
  <si>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</si>
  <si>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</si>
  <si>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</si>
  <si>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</si>
  <si>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</si>
  <si>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</si>
  <si>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</si>
  <si>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</si>
  <si>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</si>
  <si>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</si>
  <si>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</si>
  <si>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</si>
  <si>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</si>
  <si>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</si>
  <si>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</si>
  <si>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</si>
  <si>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</si>
  <si>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</si>
  <si>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</si>
  <si>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</si>
  <si>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</si>
  <si>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</si>
  <si>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</si>
  <si>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</si>
  <si>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</si>
  <si>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</si>
  <si>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</si>
  <si>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</si>
  <si>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</si>
  <si>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</si>
  <si>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</si>
  <si>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</si>
  <si>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</si>
  <si>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</si>
  <si>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</si>
  <si>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</si>
  <si>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</si>
  <si>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</si>
  <si>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</si>
  <si>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</si>
  <si>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</si>
  <si>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</si>
  <si>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</si>
  <si>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</si>
  <si>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</si>
  <si>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</si>
  <si>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</si>
  <si>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</si>
  <si>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</si>
  <si>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</si>
  <si>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</si>
  <si>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</si>
  <si>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</si>
  <si>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</si>
  <si>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</si>
  <si>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</si>
  <si>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</si>
  <si>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</si>
  <si>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</si>
  <si>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</si>
  <si>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</si>
  <si>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</si>
  <si>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</si>
  <si>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</si>
  <si>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</si>
  <si>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</si>
  <si>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</si>
  <si>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</si>
  <si>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</si>
  <si>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</si>
  <si>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</si>
  <si>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</si>
  <si>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</si>
  <si>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</si>
  <si>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</si>
  <si>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</si>
  <si>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</si>
  <si>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</si>
  <si>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</si>
  <si>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</si>
  <si>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</si>
  <si>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</si>
  <si>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</si>
  <si>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</si>
  <si>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</si>
  <si>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</si>
  <si>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</si>
  <si>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</si>
  <si>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</si>
  <si>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</si>
  <si>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</si>
  <si>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</si>
  <si>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</si>
  <si>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</si>
  <si>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</si>
  <si>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</si>
  <si>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</si>
  <si>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</si>
  <si>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</si>
  <si>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</si>
  <si>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</si>
  <si>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</si>
  <si>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</si>
  <si>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</si>
  <si>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</si>
  <si>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</si>
  <si>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</si>
  <si>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</si>
  <si>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</si>
  <si>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</si>
  <si>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</si>
  <si>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</si>
  <si>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</si>
  <si>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</si>
  <si>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</si>
  <si>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</si>
  <si>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</si>
  <si>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</si>
  <si>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</si>
  <si>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</si>
  <si>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</si>
  <si>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</si>
  <si>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</si>
  <si>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</si>
  <si>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</si>
  <si>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</si>
  <si>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</si>
  <si>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</si>
  <si>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</si>
  <si>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</si>
  <si>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</si>
  <si>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</si>
  <si>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</si>
  <si>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</si>
  <si>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</si>
  <si>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</si>
  <si>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</si>
  <si>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</si>
  <si>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</si>
  <si>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</si>
  <si>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</si>
  <si>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</si>
  <si>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</si>
  <si>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</si>
  <si>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</si>
  <si>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</si>
  <si>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</si>
  <si>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</si>
  <si>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</si>
  <si>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</si>
  <si>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</si>
  <si>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</si>
  <si>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</si>
  <si>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</si>
  <si>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</si>
  <si>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</si>
  <si>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</si>
  <si>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</si>
  <si>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</si>
  <si>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</si>
  <si>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</si>
  <si>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</si>
  <si>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</si>
  <si>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</si>
  <si>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</si>
  <si>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</si>
  <si>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</si>
  <si>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</si>
  <si>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</si>
  <si>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</si>
  <si>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</si>
  <si>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</si>
  <si>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</si>
  <si>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</si>
  <si>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</si>
  <si>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</si>
  <si>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</si>
  <si>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</si>
  <si>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</si>
  <si>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</si>
  <si>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</si>
  <si>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</si>
  <si>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</si>
  <si>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</si>
  <si>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</si>
  <si>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</si>
  <si>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</si>
  <si>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</si>
  <si>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</si>
  <si>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</si>
  <si>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</si>
  <si>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</si>
  <si>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</si>
  <si>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</si>
  <si>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</si>
  <si>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</si>
  <si>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</si>
  <si>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</si>
  <si>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</si>
  <si>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</si>
  <si>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</si>
  <si>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</si>
  <si>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</si>
  <si>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</si>
  <si>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</si>
  <si>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</si>
  <si>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</si>
  <si>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</si>
  <si>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</si>
  <si>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</si>
  <si>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</si>
  <si>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</si>
  <si>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</si>
  <si>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</si>
  <si>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</si>
  <si>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</si>
  <si>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</si>
  <si>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</si>
  <si>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</si>
  <si>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</si>
  <si>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</si>
  <si>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</si>
  <si>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</si>
  <si>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</si>
  <si>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</si>
  <si>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</si>
  <si>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</si>
  <si>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</si>
  <si>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</si>
  <si>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</si>
  <si>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</si>
  <si>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</si>
  <si>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</si>
  <si>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</si>
  <si>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</si>
  <si>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</si>
  <si>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</si>
  <si>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</si>
  <si>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</si>
  <si>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</si>
  <si>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</si>
  <si>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</si>
  <si>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</si>
  <si>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</si>
  <si>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</si>
  <si>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</si>
  <si>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</si>
  <si>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</si>
  <si>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</si>
  <si>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</si>
  <si>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</si>
  <si>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</si>
  <si>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</si>
  <si>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</si>
  <si>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</si>
  <si>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</si>
  <si>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</si>
  <si>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</si>
  <si>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</si>
  <si>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</si>
  <si>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</si>
  <si>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</si>
  <si>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</si>
  <si>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</si>
  <si>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</si>
  <si>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</si>
  <si>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</si>
  <si>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</si>
  <si>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</si>
  <si>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</si>
  <si>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</si>
  <si>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</si>
  <si>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</si>
  <si>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</si>
  <si>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</si>
  <si>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</si>
  <si>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</si>
  <si>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</si>
  <si>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</si>
  <si>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</si>
  <si>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</si>
  <si>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</si>
  <si>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</si>
  <si>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</si>
  <si>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</si>
  <si>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</si>
  <si>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</si>
  <si>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</si>
  <si>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</si>
  <si>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</si>
  <si>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</si>
  <si>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</si>
  <si>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</si>
  <si>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</si>
  <si>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</si>
  <si>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</si>
  <si>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</si>
  <si>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</si>
  <si>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</si>
  <si>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</si>
  <si>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</si>
  <si>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</si>
  <si>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</si>
  <si>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</si>
  <si>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</si>
  <si>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</si>
  <si>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</si>
  <si>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</si>
  <si>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</si>
  <si>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</si>
  <si>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</si>
  <si>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</si>
  <si>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</si>
  <si>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</si>
  <si>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</si>
  <si>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</si>
  <si>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</si>
  <si>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</si>
  <si>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</si>
  <si>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</si>
  <si>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</si>
  <si>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</si>
  <si>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</si>
  <si>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</si>
  <si>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</si>
  <si>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</si>
  <si>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</si>
  <si>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</si>
  <si>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</si>
  <si>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</si>
  <si>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</si>
  <si>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</si>
  <si>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</si>
  <si>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</si>
  <si>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</si>
  <si>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</si>
  <si>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</si>
  <si>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</si>
  <si>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</si>
  <si>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</si>
  <si>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</si>
  <si>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</si>
  <si>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</si>
  <si>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</si>
  <si>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</si>
  <si>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</si>
  <si>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</si>
  <si>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</si>
  <si>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</si>
  <si>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</si>
  <si>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</si>
  <si>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</si>
  <si>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</si>
  <si>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</si>
  <si>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</si>
  <si>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</si>
  <si>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</si>
  <si>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</si>
  <si>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</si>
  <si>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</si>
  <si>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</si>
  <si>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</si>
  <si>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</si>
  <si>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</si>
  <si>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</si>
  <si>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</si>
  <si>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</si>
  <si>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</si>
  <si>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</si>
  <si>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</si>
  <si>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</si>
  <si>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</si>
  <si>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</si>
  <si>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</si>
  <si>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</si>
  <si>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</si>
  <si>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</si>
  <si>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</si>
  <si>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</si>
  <si>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</si>
  <si>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</si>
  <si>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</si>
  <si>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</si>
  <si>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</si>
  <si>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</si>
  <si>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</si>
  <si>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</si>
  <si>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</si>
  <si>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</si>
  <si>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</si>
  <si>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</si>
  <si>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</si>
  <si>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</si>
  <si>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</si>
  <si>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</si>
  <si>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</si>
  <si>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</si>
  <si>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</si>
  <si>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</si>
  <si>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</si>
  <si>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</si>
  <si>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</si>
  <si>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</si>
  <si>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</si>
  <si>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</si>
  <si>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</si>
  <si>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</si>
  <si>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</si>
  <si>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</si>
  <si>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</si>
  <si>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</si>
  <si>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</si>
  <si>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</si>
  <si>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</si>
  <si>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</si>
  <si>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</si>
  <si>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</si>
  <si>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</si>
  <si>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</si>
  <si>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</si>
  <si>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</si>
  <si>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</si>
  <si>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</si>
  <si>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</si>
  <si>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</si>
  <si>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</si>
  <si>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</si>
  <si>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</si>
  <si>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</si>
  <si>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</si>
  <si>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</si>
  <si>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</si>
  <si>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</si>
  <si>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</si>
  <si>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</si>
  <si>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</si>
  <si>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</si>
  <si>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</si>
  <si>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</si>
  <si>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</si>
  <si>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</si>
  <si>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</si>
  <si>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</si>
  <si>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</si>
  <si>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</si>
  <si>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</si>
  <si>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</si>
  <si>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</si>
  <si>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</si>
  <si>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</si>
  <si>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</si>
  <si>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</si>
  <si>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</si>
  <si>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</si>
  <si>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</si>
  <si>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</si>
  <si>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</si>
  <si>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</si>
  <si>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</si>
  <si>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</si>
  <si>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</si>
  <si>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</si>
  <si>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</si>
  <si>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</si>
  <si>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</si>
  <si>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</si>
  <si>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</si>
  <si>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</si>
  <si>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</si>
  <si>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</si>
  <si>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</si>
  <si>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</si>
  <si>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</si>
  <si>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</si>
  <si>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</si>
  <si>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</si>
  <si>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</si>
  <si>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</si>
  <si>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</si>
  <si>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</si>
  <si>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</si>
  <si>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</si>
  <si>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</si>
  <si>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</si>
  <si>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</si>
  <si>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</si>
  <si>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</si>
  <si>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</si>
  <si>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</si>
  <si>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</si>
  <si>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</si>
  <si>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</si>
  <si>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</si>
  <si>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</si>
  <si>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</si>
  <si>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</si>
  <si>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</si>
  <si>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</si>
  <si>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</si>
  <si>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</si>
  <si>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</si>
  <si>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</si>
  <si>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</si>
  <si>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</si>
  <si>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</si>
  <si>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</si>
  <si>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</si>
  <si>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</si>
  <si>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</si>
  <si>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</si>
  <si>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</si>
  <si>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</si>
  <si>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</si>
  <si>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</si>
  <si>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</si>
  <si>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</si>
  <si>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</si>
  <si>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</si>
  <si>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</si>
  <si>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</si>
  <si>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</si>
  <si>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</si>
  <si>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</si>
  <si>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</si>
  <si>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</si>
  <si>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</si>
  <si>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</si>
  <si>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</si>
  <si>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</si>
  <si>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</si>
  <si>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</si>
  <si>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</si>
  <si>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</si>
  <si>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</si>
  <si>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</si>
  <si>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</si>
  <si>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</si>
  <si>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</si>
  <si>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</si>
  <si>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</si>
  <si>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</si>
  <si>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</si>
  <si>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</si>
  <si>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</si>
  <si>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</si>
  <si>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</si>
  <si>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</si>
  <si>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</si>
  <si>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</si>
  <si>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</si>
  <si>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</si>
  <si>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</si>
  <si>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</si>
  <si>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</si>
  <si>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</si>
  <si>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</si>
  <si>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</si>
  <si>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</si>
  <si>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</si>
  <si>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</si>
  <si>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</si>
  <si>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</si>
  <si>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</si>
  <si>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</si>
  <si>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</si>
  <si>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</si>
  <si>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</si>
  <si>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</si>
  <si>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</si>
  <si>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</si>
  <si>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</si>
  <si>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</si>
  <si>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</si>
  <si>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</si>
  <si>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</si>
  <si>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</si>
  <si>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</si>
  <si>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</si>
  <si>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</si>
  <si>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</si>
  <si>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</si>
  <si>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</si>
  <si>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</si>
  <si>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</si>
  <si>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</si>
  <si>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</si>
  <si>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</si>
  <si>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</si>
  <si>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</si>
  <si>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</si>
  <si>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</si>
  <si>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</si>
  <si>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</si>
  <si>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</si>
  <si>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</si>
  <si>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</si>
  <si>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</si>
  <si>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</si>
  <si>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</si>
  <si>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</si>
  <si>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</si>
  <si>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</si>
  <si>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</si>
  <si>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</si>
  <si>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</si>
  <si>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</si>
  <si>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</si>
  <si>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</si>
  <si>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</si>
  <si>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</si>
  <si>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</si>
  <si>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</si>
  <si>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</si>
  <si>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</si>
  <si>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</si>
  <si>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</si>
  <si>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</si>
  <si>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</si>
  <si>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</si>
  <si>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</si>
  <si>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</si>
  <si>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</si>
  <si>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</si>
  <si>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</si>
  <si>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</si>
  <si>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</si>
  <si>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</si>
  <si>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</si>
  <si>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</si>
  <si>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</si>
  <si>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</si>
  <si>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</si>
  <si>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</si>
  <si>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</si>
  <si>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</si>
  <si>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</si>
  <si>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</si>
  <si>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</si>
  <si>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</si>
  <si>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</si>
  <si>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</si>
  <si>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</si>
  <si>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</si>
  <si>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</si>
  <si>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</si>
  <si>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</si>
  <si>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</si>
  <si>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</si>
  <si>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</si>
  <si>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</si>
  <si>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</si>
  <si>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</si>
  <si>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</si>
  <si>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</si>
  <si>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</si>
  <si>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</si>
  <si>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</si>
  <si>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</si>
  <si>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</si>
  <si>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</si>
  <si>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</si>
  <si>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</si>
  <si>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</si>
  <si>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</si>
  <si>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</si>
  <si>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</si>
  <si>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</si>
  <si>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</si>
  <si>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</si>
  <si>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</si>
  <si>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</si>
  <si>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</si>
  <si>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</si>
  <si>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</si>
  <si>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</si>
  <si>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</si>
  <si>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</si>
  <si>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</si>
  <si>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</si>
  <si>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</si>
  <si>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</si>
  <si>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</si>
  <si>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</si>
  <si>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</si>
  <si>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</si>
  <si>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</si>
  <si>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</si>
  <si>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</si>
  <si>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</si>
  <si>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</si>
  <si>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</si>
  <si>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</si>
  <si>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</si>
  <si>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</si>
  <si>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</si>
  <si>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</si>
  <si>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</si>
  <si>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</si>
  <si>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</si>
  <si>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</si>
  <si>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</si>
  <si>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</si>
  <si>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</si>
  <si>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</si>
  <si>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</si>
  <si>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</si>
  <si>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</si>
  <si>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</si>
  <si>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</si>
  <si>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</si>
  <si>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</si>
  <si>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</si>
  <si>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</si>
  <si>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</si>
  <si>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</si>
  <si>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</si>
  <si>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</si>
  <si>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</si>
  <si>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</si>
  <si>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</si>
  <si>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</si>
  <si>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</si>
  <si>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</si>
  <si>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</si>
  <si>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</si>
  <si>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</si>
  <si>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</si>
  <si>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</si>
  <si>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</si>
  <si>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</si>
  <si>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</si>
  <si>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</si>
  <si>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</si>
  <si>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</si>
  <si>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</si>
  <si>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</si>
  <si>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</si>
  <si>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</si>
  <si>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</si>
  <si>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</si>
  <si>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</si>
  <si>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</si>
  <si>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</si>
  <si>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</si>
  <si>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</si>
  <si>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</si>
  <si>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</si>
  <si>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</si>
  <si>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</si>
  <si>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</si>
  <si>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</si>
  <si>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</si>
  <si>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</si>
  <si>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</si>
  <si>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</si>
  <si>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</si>
  <si>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</si>
  <si>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</si>
  <si>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</si>
  <si>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</si>
  <si>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</si>
  <si>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</si>
  <si>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</si>
  <si>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</si>
  <si>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</si>
  <si>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</si>
  <si>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</si>
  <si>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</si>
  <si>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</si>
  <si>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</si>
  <si>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</si>
  <si>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</si>
  <si>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</si>
  <si>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</si>
  <si>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</si>
  <si>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</si>
  <si>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</si>
  <si>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</si>
  <si>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</si>
  <si>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</si>
  <si>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</si>
  <si>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</si>
  <si>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</si>
  <si>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</si>
  <si>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</si>
  <si>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</si>
  <si>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</si>
  <si>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</si>
  <si>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</si>
  <si>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</si>
  <si>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</si>
  <si>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</si>
  <si>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</si>
  <si>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</si>
  <si>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</si>
  <si>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</si>
  <si>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</si>
  <si>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</si>
  <si>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</si>
  <si>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</si>
  <si>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</si>
  <si>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</si>
  <si>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</si>
  <si>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</si>
  <si>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</si>
  <si>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</si>
  <si>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</si>
  <si>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</si>
  <si>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</si>
  <si>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</si>
  <si>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</si>
  <si>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</si>
  <si>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</si>
  <si>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</si>
  <si>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</si>
  <si>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</si>
  <si>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</si>
  <si>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</si>
  <si>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</si>
  <si>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</si>
  <si>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</si>
  <si>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</si>
  <si>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</si>
  <si>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</si>
  <si>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</si>
  <si>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</si>
  <si>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</si>
  <si>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</si>
  <si>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</si>
  <si>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</si>
  <si>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</si>
  <si>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</si>
  <si>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</si>
  <si>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</si>
  <si>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</si>
  <si>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</si>
  <si>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</si>
  <si>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</si>
  <si>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</si>
  <si>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</si>
  <si>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</si>
  <si>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</si>
  <si>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</si>
  <si>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</si>
  <si>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</si>
  <si>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</si>
  <si>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</si>
  <si>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</si>
  <si>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</si>
  <si>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</si>
  <si>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</si>
  <si>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</si>
  <si>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</si>
  <si>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</si>
  <si>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</si>
  <si>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</si>
  <si>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</si>
  <si>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</si>
  <si>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</si>
  <si>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</si>
  <si>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</si>
  <si>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</si>
  <si>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</si>
  <si>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</si>
  <si>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</si>
  <si>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</si>
  <si>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</si>
  <si>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</si>
  <si>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</si>
  <si>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</si>
  <si>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</si>
  <si>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</si>
  <si>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</si>
  <si>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</si>
  <si>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</si>
  <si>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</si>
  <si>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</si>
  <si>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</si>
  <si>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</si>
  <si>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</si>
  <si>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</si>
  <si>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</si>
  <si>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</si>
  <si>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</si>
  <si>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</si>
  <si>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</si>
  <si>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</si>
  <si>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</si>
  <si>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</si>
  <si>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</si>
  <si>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</si>
  <si>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</si>
  <si>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</si>
  <si>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</si>
  <si>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</si>
  <si>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</si>
  <si>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</si>
  <si>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</si>
  <si>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</si>
  <si>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</si>
  <si>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</si>
  <si>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</si>
  <si>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</si>
  <si>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</si>
  <si>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</si>
  <si>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</si>
  <si>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</si>
  <si>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</si>
  <si>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</si>
  <si>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</si>
  <si>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</si>
  <si>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</si>
  <si>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</si>
  <si>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</si>
  <si>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</si>
  <si>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</si>
  <si>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</si>
  <si>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</si>
  <si>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</si>
  <si>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</si>
  <si>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</si>
  <si>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</si>
  <si>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</si>
  <si>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</si>
  <si>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</si>
  <si>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</si>
  <si>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</si>
  <si>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</si>
  <si>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</si>
  <si>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</si>
  <si>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</si>
  <si>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</si>
  <si>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</si>
  <si>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</si>
  <si>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</si>
  <si>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</si>
  <si>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</si>
  <si>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</si>
  <si>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</si>
  <si>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</si>
  <si>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</si>
  <si>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</si>
  <si>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</si>
  <si>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</si>
  <si>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</si>
  <si>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</si>
  <si>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</si>
  <si>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</si>
  <si>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</si>
  <si>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</si>
  <si>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</si>
  <si>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</si>
  <si>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</si>
  <si>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</si>
  <si>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</si>
  <si>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</si>
  <si>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</si>
  <si>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</si>
  <si>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</si>
  <si>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</si>
  <si>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</si>
  <si>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</si>
  <si>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</si>
  <si>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</si>
  <si>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</si>
  <si>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</si>
  <si>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</si>
  <si>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</si>
  <si>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</si>
  <si>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</si>
  <si>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</si>
  <si>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</si>
  <si>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</si>
  <si>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</si>
  <si>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</si>
  <si>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</si>
  <si>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</si>
  <si>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</si>
  <si>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</si>
  <si>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</si>
  <si>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</si>
  <si>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</si>
  <si>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</si>
  <si>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</si>
  <si>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</si>
  <si>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</si>
  <si>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</si>
  <si>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</si>
  <si>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</si>
  <si>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</si>
  <si>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</si>
  <si>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</si>
  <si>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</si>
  <si>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</si>
  <si>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</si>
  <si>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</si>
  <si>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</si>
  <si>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</si>
  <si>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</si>
  <si>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</si>
  <si>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</si>
  <si>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</si>
  <si>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</si>
  <si>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</si>
  <si>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</si>
  <si>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</si>
  <si>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</si>
  <si>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</si>
  <si>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</si>
  <si>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</si>
  <si>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</si>
  <si>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</si>
  <si>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</si>
  <si>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</si>
  <si>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</si>
  <si>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</si>
  <si>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</si>
  <si>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</si>
  <si>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</si>
  <si>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</si>
  <si>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</si>
  <si>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</si>
  <si>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</si>
  <si>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</si>
  <si>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</si>
  <si>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</si>
  <si>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</si>
  <si>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</si>
  <si>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</si>
  <si>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</si>
  <si>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</si>
  <si>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</si>
  <si>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</si>
  <si>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</si>
  <si>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</si>
  <si>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</si>
  <si>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</si>
  <si>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</si>
  <si>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</si>
  <si>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</si>
  <si>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</si>
  <si>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</si>
  <si>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</si>
  <si>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</si>
  <si>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</si>
  <si>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</si>
  <si>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</si>
  <si>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</si>
  <si>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</si>
  <si>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</si>
  <si>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</si>
  <si>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</si>
  <si>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</si>
  <si>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</si>
  <si>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</si>
  <si>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</si>
  <si>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</si>
  <si>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</si>
  <si>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</si>
  <si>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</si>
  <si>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</si>
  <si>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</si>
  <si>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</si>
  <si>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</si>
  <si>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</si>
  <si>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</si>
  <si>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</si>
  <si>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</si>
  <si>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</si>
  <si>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</si>
  <si>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</si>
  <si>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</si>
  <si>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</si>
  <si>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</si>
  <si>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</si>
  <si>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</si>
  <si>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</si>
  <si>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</si>
  <si>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</si>
  <si>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</si>
  <si>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</si>
  <si>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</si>
  <si>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</si>
  <si>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</si>
  <si>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</si>
  <si>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</si>
  <si>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</si>
  <si>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</si>
  <si>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</si>
  <si>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</si>
  <si>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</si>
  <si>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</si>
  <si>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</si>
  <si>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</si>
  <si>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</si>
  <si>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</si>
  <si>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</si>
  <si>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</si>
  <si>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</si>
  <si>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</si>
  <si>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</si>
  <si>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</si>
  <si>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</si>
  <si>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</si>
  <si>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</si>
  <si>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</si>
  <si>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</si>
  <si>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</si>
  <si>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</si>
  <si>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</si>
  <si>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</si>
  <si>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</si>
  <si>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</si>
  <si>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</si>
  <si>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</si>
  <si>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</si>
  <si>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</si>
  <si>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</si>
  <si>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</si>
  <si>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</si>
  <si>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</si>
  <si>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</si>
  <si>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</si>
  <si>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</si>
  <si>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</si>
  <si>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</si>
  <si>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</si>
  <si>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</si>
  <si>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</si>
  <si>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</si>
  <si>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</si>
  <si>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</si>
  <si>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</si>
  <si>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</si>
  <si>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</si>
  <si>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</si>
  <si>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</si>
  <si>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</si>
  <si>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</si>
  <si>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</si>
  <si>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</si>
  <si>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</si>
  <si>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</si>
  <si>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</si>
  <si>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</si>
  <si>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</si>
  <si>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</si>
  <si>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</si>
  <si>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</si>
  <si>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</si>
  <si>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</si>
  <si>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</si>
  <si>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</si>
  <si>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</si>
  <si>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</si>
  <si>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</si>
  <si>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</si>
  <si>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</si>
  <si>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</si>
  <si>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</si>
  <si>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</si>
  <si>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</si>
  <si>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</si>
  <si>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</si>
  <si>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</si>
  <si>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</si>
  <si>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</si>
  <si>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</si>
  <si>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</si>
  <si>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</si>
  <si>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</si>
  <si>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</si>
  <si>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</si>
  <si>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</si>
  <si>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</si>
  <si>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</si>
  <si>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</si>
  <si>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</si>
  <si>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</si>
  <si>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</si>
  <si>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</si>
  <si>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</si>
  <si>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</si>
  <si>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</si>
  <si>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</si>
  <si>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</si>
  <si>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</si>
  <si>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</si>
  <si>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</si>
  <si>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</si>
  <si>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</si>
  <si>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</si>
  <si>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</si>
  <si>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</si>
  <si>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</si>
  <si>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</si>
  <si>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</si>
  <si>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</si>
  <si>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</si>
  <si>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</si>
  <si>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</si>
  <si>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</si>
  <si>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</si>
  <si>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</si>
  <si>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</si>
  <si>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</si>
  <si>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</si>
  <si>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</si>
  <si>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</si>
  <si>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</si>
  <si>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</si>
  <si>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</si>
  <si>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</si>
  <si>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</si>
  <si>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</si>
  <si>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</si>
  <si>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</si>
  <si>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</si>
  <si>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</si>
  <si>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</si>
  <si>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</si>
  <si>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</si>
  <si>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</si>
  <si>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</si>
  <si>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</si>
  <si>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</si>
  <si>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</si>
  <si>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</si>
  <si>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</si>
  <si>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</si>
  <si>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</si>
  <si>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</si>
  <si>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</si>
  <si>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</si>
  <si>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</si>
  <si>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</si>
  <si>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</si>
  <si>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</si>
  <si>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</si>
  <si>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</si>
  <si>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</si>
  <si>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</si>
  <si>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</si>
  <si>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</si>
  <si>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</si>
  <si>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</si>
  <si>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</si>
  <si>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</si>
  <si>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</si>
  <si>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</si>
  <si>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</si>
  <si>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</si>
  <si>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</si>
  <si>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</si>
  <si>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</si>
  <si>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</si>
  <si>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</si>
  <si>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</si>
  <si>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</si>
  <si>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</si>
  <si>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</si>
  <si>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</si>
  <si>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</si>
  <si>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</si>
  <si>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</si>
  <si>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</si>
  <si>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</si>
  <si>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</si>
  <si>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</si>
  <si>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</si>
  <si>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</si>
  <si>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</si>
  <si>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</si>
  <si>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</si>
  <si>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</si>
  <si>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</si>
  <si>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</si>
  <si>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</si>
  <si>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</si>
  <si>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</si>
  <si>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</si>
  <si>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</si>
  <si>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</si>
  <si>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</si>
  <si>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</si>
  <si>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</si>
  <si>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</si>
  <si>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</si>
  <si>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</si>
  <si>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</si>
  <si>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</si>
  <si>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</si>
  <si>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</si>
  <si>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</si>
  <si>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</si>
  <si>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</si>
  <si>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</si>
  <si>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</si>
  <si>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</si>
  <si>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</si>
  <si>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</si>
  <si>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</si>
  <si>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</si>
  <si>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</si>
  <si>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</si>
  <si>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</si>
  <si>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</si>
  <si>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</si>
  <si>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</si>
  <si>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</si>
  <si>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</si>
  <si>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</si>
  <si>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</si>
  <si>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</si>
  <si>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</si>
  <si>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</si>
  <si>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</si>
  <si>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</si>
  <si>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</si>
  <si>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</si>
  <si>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</si>
  <si>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</si>
  <si>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</si>
  <si>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</si>
  <si>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</si>
  <si>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</si>
  <si>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</si>
  <si>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</si>
  <si>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</si>
  <si>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</si>
  <si>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</si>
  <si>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</si>
  <si>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</si>
  <si>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</si>
  <si>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</si>
  <si>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</si>
  <si>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</si>
  <si>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</si>
  <si>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</si>
  <si>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</si>
  <si>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</si>
  <si>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</si>
  <si>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</si>
  <si>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</si>
  <si>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</si>
  <si>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</si>
  <si>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</si>
  <si>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</si>
  <si>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</si>
  <si>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</si>
  <si>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</si>
  <si>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</si>
  <si>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</si>
  <si>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</si>
  <si>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</si>
  <si>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</si>
  <si>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</si>
  <si>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</si>
  <si>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</si>
  <si>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</si>
  <si>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</si>
  <si>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</si>
  <si>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</si>
  <si>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</si>
  <si>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</si>
  <si>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</si>
  <si>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</si>
  <si>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</si>
  <si>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</si>
  <si>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</si>
  <si>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</si>
  <si>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</si>
  <si>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</si>
  <si>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</si>
  <si>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</si>
  <si>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</si>
  <si>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</si>
  <si>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</si>
  <si>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</si>
  <si>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</si>
  <si>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</si>
  <si>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</si>
  <si>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</si>
  <si>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</si>
  <si>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</si>
  <si>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</si>
  <si>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</si>
  <si>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</si>
  <si>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</si>
  <si>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</si>
  <si>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</si>
  <si>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</si>
  <si>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</si>
  <si>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</si>
  <si>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</si>
  <si>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</si>
  <si>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</si>
  <si>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</si>
  <si>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</si>
  <si>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</si>
  <si>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</si>
  <si>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</si>
  <si>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</si>
  <si>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</si>
  <si>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</si>
  <si>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</si>
  <si>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</si>
  <si>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</si>
  <si>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</si>
  <si>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</si>
  <si>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</si>
  <si>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</si>
  <si>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</si>
  <si>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</si>
  <si>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</si>
  <si>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</si>
  <si>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</si>
  <si>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</si>
  <si>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</si>
  <si>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</si>
  <si>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</si>
  <si>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</si>
  <si>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</si>
  <si>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</si>
  <si>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</si>
  <si>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</si>
  <si>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</si>
  <si>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</si>
  <si>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</si>
  <si>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</si>
  <si>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</si>
  <si>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</si>
  <si>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</si>
  <si>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</si>
  <si>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</si>
  <si>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</si>
  <si>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</si>
  <si>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</si>
  <si>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</si>
  <si>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</si>
  <si>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</si>
  <si>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</si>
  <si>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</si>
  <si>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</si>
  <si>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</si>
  <si>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</si>
  <si>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</si>
  <si>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</si>
  <si>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</si>
  <si>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</si>
  <si>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</si>
  <si>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</si>
  <si>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</si>
  <si>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</si>
  <si>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</si>
  <si>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</si>
  <si>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</si>
  <si>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</si>
  <si>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</si>
  <si>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</si>
  <si>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</si>
  <si>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</si>
  <si>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</si>
  <si>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</si>
  <si>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</si>
  <si>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</si>
  <si>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</si>
  <si>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</si>
  <si>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</si>
  <si>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</si>
  <si>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</si>
  <si>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</si>
  <si>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</si>
  <si>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</si>
  <si>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</si>
  <si>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</si>
  <si>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</si>
  <si>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</si>
  <si>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</si>
  <si>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</si>
  <si>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</si>
  <si>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</si>
  <si>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</si>
  <si>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</si>
  <si>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</si>
  <si>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</si>
  <si>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</si>
  <si>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</si>
  <si>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</si>
  <si>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</si>
  <si>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</si>
  <si>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</si>
  <si>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</si>
  <si>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</si>
  <si>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</si>
  <si>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</si>
  <si>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</si>
  <si>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</si>
  <si>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</si>
  <si>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</si>
  <si>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</si>
  <si>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</si>
  <si>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</si>
  <si>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</si>
  <si>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</si>
  <si>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</si>
  <si>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</si>
  <si>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</si>
  <si>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</si>
  <si>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</si>
  <si>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</si>
  <si>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</si>
  <si>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</si>
  <si>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</si>
  <si>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</si>
  <si>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</si>
  <si>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</si>
  <si>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</si>
  <si>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</si>
  <si>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</si>
  <si>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</si>
  <si>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</si>
  <si>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</si>
  <si>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</si>
  <si>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</si>
  <si>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</si>
  <si>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</si>
  <si>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</si>
  <si>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</si>
  <si>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</si>
  <si>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</si>
  <si>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</si>
  <si>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</si>
  <si>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</si>
  <si>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</si>
  <si>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</si>
  <si>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</si>
  <si>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</si>
  <si>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</si>
  <si>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</si>
  <si>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</si>
  <si>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</si>
  <si>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</si>
  <si>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</si>
  <si>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</si>
  <si>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</si>
  <si>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</si>
  <si>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</si>
  <si>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</si>
  <si>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</si>
  <si>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</si>
  <si>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</si>
  <si>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</si>
  <si>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</si>
  <si>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</si>
  <si>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</si>
  <si>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</si>
  <si>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</si>
  <si>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</si>
  <si>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</si>
  <si>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</si>
  <si>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</si>
  <si>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</si>
  <si>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</si>
  <si>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</si>
  <si>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</si>
  <si>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</si>
  <si>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</si>
  <si>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</si>
  <si>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</si>
  <si>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</si>
  <si>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</si>
  <si>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</si>
  <si>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</si>
  <si>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</si>
  <si>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</si>
  <si>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</si>
  <si>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</si>
  <si>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</si>
  <si>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</si>
  <si>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</si>
  <si>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</si>
  <si>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</si>
  <si>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</si>
  <si>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</si>
  <si>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</si>
  <si>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</si>
  <si>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</si>
  <si>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</si>
  <si>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</si>
  <si>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</si>
  <si>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</si>
  <si>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</si>
  <si>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</si>
  <si>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</si>
  <si>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</si>
  <si>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</si>
  <si>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</si>
  <si>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</si>
  <si>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</si>
  <si>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</si>
  <si>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</si>
  <si>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</si>
  <si>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</si>
  <si>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</si>
  <si>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</si>
  <si>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</si>
  <si>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</si>
  <si>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</si>
  <si>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</si>
  <si>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</si>
  <si>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</si>
  <si>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</si>
  <si>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</si>
  <si>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</si>
  <si>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</si>
  <si>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</si>
  <si>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</si>
  <si>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</si>
  <si>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</si>
  <si>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</si>
  <si>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</si>
  <si>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</si>
  <si>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</si>
  <si>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</si>
  <si>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</si>
  <si>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</si>
  <si>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</si>
  <si>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</si>
  <si>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</si>
  <si>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15 Min </t>
  </si>
  <si>
    <t xml:space="preserve">PCM-20251001-00001660
</t>
  </si>
  <si>
    <t xml:space="preserve">2025-10-01 16:44:01
</t>
  </si>
  <si>
    <t xml:space="preserve"> 45 Min// Facing traffic jam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</si>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</sst>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0" totalsRowShown="0" headerRowDxfId="15" dataDxfId="14" headerRowBorderDxfId="12" tableBorderDxfId="13">
  <autoFilter ref="A1:L3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268.75650474536815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15.135520949072088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45931.704930671294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45931.704930671294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45931.704930671294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45931.704930671294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45931.704930671294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45931.704930671294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45931.704930671294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45931.704930671294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45931.704930671294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45931.704930671294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45931.704930671294</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45931.704930671294</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45931.704930671294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45931.704930671294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45931.704930671294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45931.704930671294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45931.704930671294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45931.704930671294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45931.704930671294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45931.704930671294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45931.704930671294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45931.704930671294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45931.704930671294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45931.704930671294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45931.704930671294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45931.704930671294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45931.704930671294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45931.704930671294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45931.704930671294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45931.704930671294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45931.704930671294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45931.704930671294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45931.704930671294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45931.704930671294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45931.704930671294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45931.704930671294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45931.704930671294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45931.704930671294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45931.704930671294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45931.704930671294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45931.704930671294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45931.704930671294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45931.704930671294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45931.704930671294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45931.704930671294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45931.704930671294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45931.704930671294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45931.704930671294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45931.704930671294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45931.704930671294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45931.704930671294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45931.704930671294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45931.704930671294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45931.704930671294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45931.704930671294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45931.704930671294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45931.704930671294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45931.704930671294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45931.704930671294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45931.704930671294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45931.704930671294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45931.704930671294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45931.704930671294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45931.704930671294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45931.704930671294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45931.704930671294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45931.704930671294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45931.704930671294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45931.704930671294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45931.704930671294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45931.704930671294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45931.704930671294</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tabSelected="1" workbookViewId="0">
      <selection activeCell="F11" sqref="F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240.05314826388349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124.97784733796288</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106.70509270833281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8.4793635416644975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45931.704930671294</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8.2292824081378058E-3</v>
      </c>
      <c r="H8" s="132">
        <v>45931.691817129627</v>
      </c>
      <c r="I8" s="18" t="str">
        <f>IFERROR(VLOOKUP(D8,DB!A:F,6,0),"")</f>
        <v>Power Cube</v>
      </c>
      <c r="J8" s="18" t="str">
        <f>IFERROR(VLOOKUP(D8,DB!A:G,7,0),"")</f>
        <v>In progress+No BB Design</v>
      </c>
      <c r="K8" s="19" t="s">
        <v>39060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45" t="s">
        <v>39061</v>
      </c>
      <c r="B9" s="18" t="str">
        <f>IFERROR(VLOOKUP(D9,DB!A:K,11,0),"")</f>
        <v>R2</v>
      </c>
      <c r="C9" s="18">
        <v>1</v>
      </c>
      <c r="D9" s="18" t="s">
        <v>21370</v>
      </c>
      <c r="E9" s="131" t="s">
        <v>38964</v>
      </c>
      <c r="F9" s="146">
        <v>45931.703298611108</v>
      </c>
      <c r="G9" s="133">
        <f t="shared" ref="G9:G72" ca="1" si="0">IFERROR(NOW()-F9,"-")</f>
        <v>1.6320601862389594E-3</v>
      </c>
      <c r="H9" s="146" t="s">
        <v>39062</v>
      </c>
      <c r="I9" s="18" t="str">
        <f>IFERROR(VLOOKUP(D9,DB!A:F,6,0),"")</f>
        <v>SCECO</v>
      </c>
      <c r="J9" s="18" t="str">
        <f>IFERROR(VLOOKUP(D9,DB!A:G,7,0),"")</f>
        <v>In progress</v>
      </c>
      <c r="K9" s="19" t="s">
        <v>39063</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45931.704930671294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45931.704930671294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45931.704930671294</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45931.704930671294</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45931.704930671294</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45931.704930671294</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45931.704930671294</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45931.704930671294</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45931.704930671294</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45931.704930671294</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45931.704930671294</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45931.704930671294</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45931.704930671294</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45931.704930671294</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45931.704930671294</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45931.704930671294</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45931.704930671294</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45931.704930671294</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45931.704930671294</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45931.704930671294</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45931.704930671294</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45931.704930671294</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45931.704930671294</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45931.704930671294</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45931.704930671294</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45931.704930671294</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45931.704930671294</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45931.704930671294</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45931.704930671294</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45931.704930671294</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45931.704930671294</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45931.704930671294</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45931.704930671294</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45931.704930671294</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45931.704930671294</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45931.704930671294</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45931.704930671294</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45931.704930671294</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45931.704930671294</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45931.704930671294</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45931.704930671294</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45931.704930671294</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45931.704930671294</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45931.704930671294</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45931.704930671294</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45931.704930671294</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45931.704930671294</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45931.704930671294</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45931.704930671294</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45931.704930671294</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45931.704930671294</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45931.704930671294</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45931.704930671294</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45931.704930671294</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45931.704930671294</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45931.704930671294</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45931.704930671294</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45931.704930671294</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45931.704930671294</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45931.704930671294</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ca="1" si="0"/>
        <v>45931.704930671294</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0"/>
        <v>45931.704930671294</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0"/>
        <v>45931.704930671294</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ref="G73:G136" ca="1" si="1">IFERROR(NOW()-F73,"-")</f>
        <v>45931.704930671294</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45931.704930671294</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45931.704930671294</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45931.704930671294</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45931.704930671294</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45931.704930671294</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45931.704930671294</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45931.704930671294</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45931.704930671294</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45931.704930671294</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45931.704930671294</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45931.704930671294</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45931.704930671294</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45931.704930671294</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45931.704930671294</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45931.704930671294</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45931.704930671294</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45931.704930671294</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45931.704930671294</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45931.704930671294</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45931.704930671294</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45931.704930671294</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45931.704930671294</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45931.704930671294</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45931.704930671294</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45931.704930671294</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45931.704930671294</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45931.704930671294</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45931.704930671294</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45931.704930671294</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45931.704930671294</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45931.704930671294</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45931.704930671294</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45931.704930671294</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45931.704930671294</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45931.704930671294</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45931.704930671294</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45931.704930671294</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45931.704930671294</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45931.704930671294</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45931.704930671294</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45931.704930671294</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45931.704930671294</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45931.704930671294</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45931.704930671294</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45931.704930671294</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45931.704930671294</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45931.704930671294</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45931.704930671294</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45931.704930671294</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45931.704930671294</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45931.704930671294</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45931.704930671294</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45931.704930671294</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45931.704930671294</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45931.704930671294</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45931.704930671294</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45931.704930671294</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45931.704930671294</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45931.704930671294</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45931.704930671294</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ca="1" si="1"/>
        <v>45931.704930671294</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1"/>
        <v>45931.704930671294</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1"/>
        <v>45931.704930671294</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ref="G137:G200" ca="1" si="2">IFERROR(NOW()-F137,"-")</f>
        <v>45931.704930671294</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45931.704930671294</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45931.704930671294</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45931.704930671294</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45931.704930671294</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45931.704930671294</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45931.704930671294</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45931.704930671294</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45931.704930671294</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45931.704930671294</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45931.704930671294</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45931.704930671294</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45931.704930671294</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45931.704930671294</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45931.704930671294</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45931.704930671294</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45931.704930671294</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45931.704930671294</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45931.704930671294</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45931.704930671294</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45931.704930671294</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45931.704930671294</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45931.704930671294</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45931.704930671294</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45931.704930671294</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45931.704930671294</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45931.704930671294</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45931.704930671294</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45931.704930671294</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45931.704930671294</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45931.704930671294</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45931.704930671294</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45931.704930671294</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45931.704930671294</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45931.704930671294</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45931.704930671294</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45931.704930671294</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45931.704930671294</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45931.704930671294</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45931.704930671294</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45931.704930671294</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45931.704930671294</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45931.704930671294</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45931.704930671294</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45931.704930671294</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45931.704930671294</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45931.704930671294</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45931.704930671294</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45931.704930671294</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45931.704930671294</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45931.704930671294</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45931.704930671294</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45931.704930671294</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45931.704930671294</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45931.704930671294</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45931.704930671294</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45931.704930671294</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45931.704930671294</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45931.704930671294</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45931.704930671294</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45931.704930671294</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ca="1" si="2"/>
        <v>45931.704930671294</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2"/>
        <v>45931.704930671294</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2"/>
        <v>45931.704930671294</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ref="G201:G264" ca="1" si="3">IFERROR(NOW()-F201,"-")</f>
        <v>45931.704930671294</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45931.704930671294</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45931.704930671294</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45931.704930671294</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45931.704930671294</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45931.704930671294</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45931.704930671294</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45931.704930671294</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45931.704930671294</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45931.704930671294</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45931.704930671294</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45931.704930671294</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45931.704930671294</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45931.704930671294</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45931.704930671294</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45931.704930671294</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45931.704930671294</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45931.704930671294</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45931.704930671294</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45931.704930671294</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45931.704930671294</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45931.704930671294</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45931.704930671294</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45931.704930671294</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45931.704930671294</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45931.704930671294</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45931.704930671294</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45931.704930671294</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45931.704930671294</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45931.704930671294</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45931.704930671294</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45931.704930671294</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45931.704930671294</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45931.704930671294</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45931.704930671294</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45931.704930671294</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45931.704930671294</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45931.704930671294</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45931.704930671294</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45931.704930671294</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45931.704930671294</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45931.704930671294</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45931.704930671294</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45931.704930671294</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45931.704930671294</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45931.704930671294</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45931.704930671294</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45931.704930671294</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45931.704930671294</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45931.704930671294</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45931.704930671294</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45931.704930671294</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45931.704930671294</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45931.704930671294</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45931.704930671294</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45931.704930671294</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45931.704930671294</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45931.704930671294</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45931.704930671294</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45931.704930671294</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45931.704930671294</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ca="1" si="3"/>
        <v>45931.704930671294</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3"/>
        <v>45931.704930671294</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3"/>
        <v>45931.704930671294</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ref="G265:G328" ca="1" si="4">IFERROR(NOW()-F265,"-")</f>
        <v>45931.704930671294</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45931.704930671294</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45931.704930671294</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45931.704930671294</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45931.704930671294</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45931.704930671294</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45931.704930671294</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45931.704930671294</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45931.704930671294</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45931.704930671294</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45931.704930671294</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45931.704930671294</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45931.704930671294</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45931.704930671294</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45931.704930671294</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45931.704930671294</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45931.704930671294</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45931.704930671294</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45931.704930671294</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45931.704930671294</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45931.704930671294</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45931.704930671294</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45931.704930671294</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45931.704930671294</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45931.704930671294</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45931.704930671294</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45931.704930671294</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45931.704930671294</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45931.704930671294</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45931.704930671294</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45931.704930671294</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45931.704930671294</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45931.704930671294</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45931.704930671294</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45931.704930671294</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45931.704930671294</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45931.704930671294</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45931.704930671294</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45931.704930671294</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45931.704930671294</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45931.704930671294</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45931.704930671294</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45931.704930671294</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45931.704930671294</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45931.704930671294</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45931.704930671294</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45931.704930671294</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45931.704930671294</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45931.704930671294</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45931.704930671294</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45931.704930671294</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45931.704930671294</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45931.704930671294</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45931.704930671294</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45931.704930671294</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45931.704930671294</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45931.704930671294</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45931.704930671294</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45931.704930671294</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45931.704930671294</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45931.704930671294</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ca="1" si="4"/>
        <v>45931.704930671294</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4"/>
        <v>45931.704930671294</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4"/>
        <v>45931.704930671294</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ref="G329:G369" ca="1" si="5">IFERROR(NOW()-F329,"-")</f>
        <v>45931.704930671294</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45931.704930671294</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45931.704930671294</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45931.704930671294</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45931.704930671294</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45931.704930671294</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45931.704930671294</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45931.704930671294</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45931.704930671294</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45931.704930671294</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45931.704930671294</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45931.704930671294</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45931.704930671294</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45931.704930671294</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45931.704930671294</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45931.704930671294</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45931.704930671294</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45931.704930671294</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45931.704930671294</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45931.704930671294</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45931.704930671294</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45931.704930671294</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45931.704930671294</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45931.704930671294</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45931.704930671294</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45931.704930671294</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45931.704930671294</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45931.704930671294</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45931.704930671294</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45931.704930671294</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45931.704930671294</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45931.704930671294</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45931.704930671294</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45931.704930671294</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45931.704930671294</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45931.704930671294</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45931.704930671294</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45931.704930671294</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t="shared" ca="1" si="5"/>
        <v>45931.704930671294</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7" t="str">
        <f>IFERROR(VLOOKUP(D368,DB!A:K,11,0),"")</f>
        <v/>
      </c>
      <c r="C368" s="18"/>
      <c r="D368" s="18"/>
      <c r="E368" s="131"/>
      <c r="F368" s="132"/>
      <c r="G368" s="133">
        <f t="shared" ca="1" si="5"/>
        <v>45931.704930671294</v>
      </c>
      <c r="H368" s="132"/>
      <c r="I368" s="147" t="str">
        <f>IFERROR(VLOOKUP(D368,DB!A:F,6,0),"")</f>
        <v/>
      </c>
      <c r="J368" s="147" t="str">
        <f>IFERROR(VLOOKUP(D368,DB!A:G,7,0),"")</f>
        <v/>
      </c>
      <c r="K368" s="19"/>
      <c r="L368" s="147"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7" t="str">
        <f>IFERROR(VLOOKUP(D369,DB!A:K,11,0),"")</f>
        <v/>
      </c>
      <c r="C369" s="18"/>
      <c r="D369" s="18"/>
      <c r="E369" s="131"/>
      <c r="F369" s="132"/>
      <c r="G369" s="133">
        <f t="shared" ca="1" si="5"/>
        <v>45931.704930671294</v>
      </c>
      <c r="H369" s="132"/>
      <c r="I369" s="147" t="str">
        <f>IFERROR(VLOOKUP(D369,DB!A:F,6,0),"")</f>
        <v/>
      </c>
      <c r="J369" s="147" t="str">
        <f>IFERROR(VLOOKUP(D369,DB!A:G,7,0),"")</f>
        <v/>
      </c>
      <c r="K369" s="19"/>
      <c r="L369" s="147"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45931.704930671294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45931.704930671294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45931.704930671294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45931.704930671294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45931.704930671294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45931.704930671294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45931.704930671294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45931.704930671294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45931.704930671294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45931.704930671294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45931.704930671294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45931.704930671294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45931.704930671294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45931.704930671294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45931.704930671294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45931.704930671294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45931.704930671294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45931.704930671294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45931.704930671294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45931.704930671294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45931.704930671294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45931.704930671294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45931.704930671294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45931.704930671294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45931.704930671294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45931.704930671294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45931.704930671294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45931.704930671294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45931.704930671294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45931.704930671294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45931.704930671294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45931.704930671294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45931.704930671294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45931.704930671294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45931.704930671294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45931.704930671294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45931.704930671294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45931.704930671294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45931.704930671294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45931.704930671294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45931.704930671294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45931.704930671294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45931.704930671294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45931.704930671294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45931.704930671294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45931.704930671294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45931.704930671294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45931.704930671294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45931.704930671294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45931.704930671294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45931.704930671294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45931.704930671294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45931.704930671294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45931.704930671294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45931.704930671294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45931.704930671294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45931.704930671294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45931.704930671294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45931.704930671294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45931.704930671294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45931.704930671294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45931.704930671294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45931.704930671294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45931.704930671294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45931.704930671294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45931.704930671294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45931.704930671294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45931.704930671294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45931.704930671294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45931.704930671294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45931.704930671294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45931.704930671294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45931.704930671294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45931.704930671294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45931.704930671294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45931.704930671294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45931.704930671294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45931.704930671294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45931.704930671294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45931.704930671294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45931.704930671294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45931.704930671294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45931.704930671294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45931.704930671294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45931.704930671294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45931.704930671294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45931.704930671294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45931.704930671294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45931.704930671294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45931.704930671294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45931.704930671294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45931.704930671294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45931.704930671294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45931.704930671294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45931.704930671294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45931.704930671294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45931.704930671294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45931.704930671294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45931.704930671294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45931.704930671294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45931.704930671294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45931.704930671294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45931.704930671294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45931.704930671294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45931.704930671294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45931.704930671294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45931.704930671294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45931.704930671294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45931.704930671294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45931.704930671294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45931.704930671294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45931.704930671294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45931.704930671294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45931.704930671294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45931.704930671294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45931.704930671294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45931.704930671294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45931.704930671294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45931.704930671294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45931.704930671294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45931.704930671294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45931.704930671294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45931.704930671294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45931.704930671294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45931.704930671294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45931.704930671294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45931.704930671294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45931.704930671294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45931.704930671294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45931.704930671294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45931.704930671294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45931.704930671294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45931.704930671294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45931.704930671294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45931.704930671294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45931.704930671294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45931.704930671294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45931.704930671294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45931.704930671294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45931.704930671294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45931.704930671294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45931.704930671294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45931.704930671294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45931.704930671294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45931.704930671294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45931.704930671294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45931.704930671294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45931.704930671294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45931.704930671294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45931.704930671294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45931.704930671294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45931.704930671294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45931.704930671294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45931.704930671294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45931.704930671294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45931.704930671294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45931.704930671294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45931.704930671294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45931.704930671294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45931.704930671294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45931.704930671294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45931.704930671294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45931.704930671294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45931.704930671294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45931.704930671294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45931.704930671294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45931.704930671294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45931.704930671294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45931.704930671294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45931.704930671294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45931.704930671294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45931.704930671294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45931.704930671294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45931.704930671294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45931.704930671294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45931.704930671294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45931.704930671294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45931.704930671294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45931.704930671294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45931.704930671294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45931.704930671294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45931.704930671294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45931.704930671294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45931.704930671294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45931.704930671294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45931.704930671294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45931.704930671294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45931.704930671294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45931.704930671294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45931.704930671294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45931.704930671294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45931.704930671294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45931.704930671294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45931.704930671294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45931.704930671294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45931.704930671294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45931.704930671294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45931.704930671294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45931.704930671294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45931.704930671294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45931.704930671294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45931.704930671294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45931.704930671294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45931.704930671294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45931.704930671294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45931.704930671294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45931.704930671294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45931.704930671294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45931.704930671294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45931.704930671294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45931.704930671294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45931.704930671294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45931.704930671294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45931.704930671294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45931.704930671294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45931.704930671294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45931.704930671294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45931.704930671294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45931.704930671294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45931.704930671294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45931.704930671294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45931.704930671294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45931.704930671294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45931.704930671294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45931.704930671294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45931.704930671294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45931.704930671294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45931.704930671294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45931.704930671294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45931.704930671294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45931.704930671294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45931.704930671294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45931.704930671294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45931.704930671294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45931.704930671294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45931.704930671294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45931.704930671294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45931.704930671294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45931.704930671294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45931.704930671294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45931.704930671294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45931.704930671294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45931.704930671294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45931.704930671294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45931.704930671294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45931.704930671294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45931.704930671294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45931.704930671294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45931.704930671294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45931.704930671294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45931.704930671294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45931.704930671294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45931.704930671294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45931.704930671294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45931.704930671294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45931.704930671294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45931.704930671294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45931.704930671294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45931.704930671294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45931.704930671294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45931.704930671294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45931.704930671294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45931.704930671294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45931.704930671294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45931.704930671294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45931.704930671294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45931.704930671294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45931.704930671294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45931.704930671294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45931.704930671294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45931.704930671294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45931.704930671294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45931.704930671294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45931.704930671294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45931.704930671294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45931.704930671294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45931.704930671294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45931.704930671294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45931.704930671294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45931.704930671294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45931.704930671294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45931.704930671294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45931.704930671294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45931.704930671294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45931.704930671294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45931.704930671294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45931.704930671294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45931.704930671294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45931.704930671294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45931.704930671294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45931.704930671294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45931.704930671294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45931.704930671294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45931.704930671294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45931.704930671294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45931.704930671294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45931.704930671294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45931.704930671294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45931.704930671294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45931.704930671294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45931.704930671294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45931.704930671294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45931.704930671294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45931.704930671294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45931.704930671294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45931.704930671294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45931.704930671294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45931.704930671294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45931.704930671294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45931.704930671294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45931.704930671294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45931.704930671294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45931.704930671294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45931.704930671294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45931.704930671294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45931.704930671294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45931.704930671294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45931.704930671294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45931.704930671294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45931.704930671294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45931.704930671294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45931.704930671294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45931.704930671294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45931.704930671294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45931.704930671294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45931.704930671294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45931.704930671294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45931.704930671294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45931.704930671294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45931.704930671294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45931.704930671294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45931.704930671294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45931.704930671294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45931.704930671294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45931.704930671294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45931.704930671294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45931.704930671294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45931.704930671294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45931.704930671294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45931.704930671294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45931.704930671294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45931.704930671294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45931.704930671294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45931.704930671294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45931.704930671294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45931.704930671294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45931.704930671294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45931.704930671294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45931.704930671294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45931.704930671294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45931.704930671294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45931.704930671294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45931.704930671294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45931.704930671294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45931.704930671294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45931.704930671294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45931.704930671294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45931.704930671294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45931.704930671294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45931.704930671294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45931.704930671294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45931.704930671294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45931.704930671294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45931.704930671294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45931.704930671294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45931.704930671294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45931.704930671294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45931.704930671294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45931.704930671294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45931.704930671294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45931.704930671294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45931.704930671294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45931.704930671294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45931.704930671294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45931.704930671294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45931.704930671294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45931.704930671294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45931.704930671294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45931.704930671294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45931.704930671294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45931.704930671294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45931.704930671294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45931.704930671294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45931.704930671294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45931.704930671294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45931.704930671294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45931.704930671294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45931.704930671294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45931.704930671294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45931.704930671294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45931.704930671294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45931.704930671294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45931.704930671294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45931.704930671294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45931.704930671294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45931.704930671294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45931.704930671294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45931.704930671294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45931.704930671294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45931.704930671294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45931.704930671294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45931.704930671294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45931.704930671294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45931.704930671294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45931.704930671294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45931.704930671294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45931.704930671294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45931.704930671294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45931.704930671294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45931.704930671294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45931.704930671294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45931.704930671294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45931.704930671294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45931.704930671294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45931.704930671294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45931.704930671294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45931.704930671294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45931.704930671294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45931.704930671294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45931.704930671294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45931.704930671294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45931.704930671294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45931.704930671294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45931.704930671294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45931.704930671294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45931.704930671294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45931.704930671294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45931.704930671294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45931.704930671294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45931.704930671294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45931.704930671294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45931.704930671294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45931.704930671294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45931.704930671294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45931.704930671294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45931.704930671294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45931.704930671294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45931.704930671294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45931.704930671294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45931.704930671294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45931.704930671294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45931.704930671294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45931.704930671294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45931.704930671294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45931.704930671294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45931.704930671294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45931.704930671294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45931.704930671294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45931.704930671294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45931.704930671294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45931.704930671294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45931.704930671294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45931.704930671294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45931.704930671294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45931.704930671294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45931.704930671294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45931.704930671294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45931.704930671294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45931.704930671294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45931.704930671294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45931.704930671294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45931.704930671294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45931.704930671294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45931.704930671294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45931.704930671294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45931.704930671294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45931.704930671294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45931.704930671294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45931.704930671294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45931.704930671294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45931.704930671294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45931.704930671294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45931.704930671294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45931.704930671294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45931.704930671294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45931.704930671294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45931.704930671294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45931.704930671294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45931.704930671294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45931.704930671294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45931.704930671294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45931.704930671294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45931.704930671294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45931.704930671294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45931.704930671294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45931.704930671294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45931.704930671294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45931.704930671294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45931.704930671294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45931.704930671294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45931.704930671294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45931.704930671294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45931.704930671294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45931.704930671294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45931.704930671294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45931.704930671294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45931.704930671294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45931.704930671294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45931.704930671294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45931.704930671294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45931.704930671294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45931.704930671294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45931.704930671294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45931.704930671294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45931.704930671294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45931.704930671294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45931.704930671294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45931.704930671294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45931.704930671294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45931.704930671294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45931.704930671294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45931.704930671294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45931.704930671294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45931.704930671294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45931.704930671294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45931.704930671294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45931.704930671294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45931.704930671294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45931.704930671294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45931.704930671294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45931.704930671294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45931.704930671294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45931.704930671294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45931.704930671294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45931.704930671294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45931.704930671294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45931.704930671294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45931.704930671294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45931.704930671294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45931.704930671294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45931.704930671294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45931.704930671294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45931.704930671294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45931.704930671294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45931.704930671294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45931.704930671294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45931.704930671294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45931.704930671294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45931.704930671294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45931.704930671294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45931.704930671294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45931.704930671294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45931.704930671294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45931.704930671294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45931.704930671294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45931.704930671294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45931.704930671294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45931.704930671294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45931.704930671294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45931.704930671294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45931.704930671294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45931.704930671294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45931.704930671294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45931.704930671294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45931.704930671294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45931.704930671294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45931.704930671294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45931.704930671294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45931.704930671294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45931.704930671294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45931.704930671294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45931.704930671294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45931.704930671294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45931.704930671294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45931.704930671294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45931.704930671294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45931.704930671294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45931.704930671294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45931.704930671294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45931.704930671294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45931.704930671294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45931.704930671294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45931.704930671294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45931.704930671294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45931.704930671294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45931.704930671294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45931.704930671294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45931.704930671294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45931.704930671294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45931.704930671294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45931.704930671294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45931.704930671294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45931.704930671294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45931.704930671294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45931.704930671294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45931.704930671294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45931.704930671294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45931.704930671294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45931.704930671294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45931.704930671294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45931.704930671294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45931.704930671294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45931.704930671294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45931.704930671294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45931.704930671294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45931.704930671294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45931.704930671294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45931.704930671294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45931.704930671294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45931.704930671294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45931.704930671294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45931.704930671294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45931.704930671294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45931.704930671294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45931.704930671294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45931.704930671294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45931.704930671294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45931.704930671294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45931.704930671294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45931.704930671294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45931.704930671294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45931.704930671294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45931.704930671294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45931.704930671294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45931.704930671294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45931.704930671294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45931.704930671294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45931.704930671294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45931.704930671294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45931.704930671294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45931.704930671294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45931.704930671294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45931.704930671294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45931.704930671294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45931.704930671294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45931.704930671294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45931.704930671294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45931.704930671294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45931.704930671294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45931.704930671294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45931.704930671294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45931.704930671294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45931.704930671294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45931.704930671294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45931.704930671294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45931.704930671294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45931.704930671294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45931.704930671294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45931.704930671294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45931.704930671294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45931.704930671294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45931.704930671294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45931.704930671294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45931.704930671294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45931.704930671294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45931.704930671294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45931.704930671294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45931.704930671294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45931.704930671294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45931.704930671294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45931.704930671294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45931.704930671294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45931.704930671294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45931.704930671294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45931.704930671294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45931.704930671294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45931.704930671294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45931.704930671294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45931.704930671294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45931.704930671294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45931.704930671294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45931.704930671294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45931.704930671294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45931.704930671294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45931.704930671294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45931.704930671294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45931.704930671294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45931.704930671294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45931.704930671294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45931.704930671294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45931.704930671294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45931.704930671294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45931.704930671294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45931.704930671294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45931.704930671294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45931.704930671294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45931.704930671294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45931.704930671294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45931.704930671294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45931.704930671294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45931.704930671294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45931.704930671294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45931.704930671294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45931.704930671294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45931.704930671294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45931.704930671294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45931.704930671294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45931.704930671294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45931.704930671294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45931.704930671294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45931.704930671294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45931.704930671294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45931.704930671294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45931.704930671294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45931.704930671294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45931.704930671294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45931.704930671294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45931.704930671294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45931.704930671294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45931.704930671294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45931.704930671294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45931.704930671294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45931.704930671294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45931.704930671294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45931.704930671294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45931.704930671294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45931.704930671294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45931.704930671294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45931.704930671294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45931.704930671294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45931.704930671294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45931.704930671294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45931.704930671294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45931.704930671294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45931.704930671294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45931.704930671294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45931.704930671294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45931.704930671294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45931.704930671294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45931.704930671294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45931.704930671294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45931.704930671294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45931.704930671294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45931.704930671294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45931.704930671294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45931.704930671294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45931.704930671294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45931.704930671294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45931.704930671294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45931.704930671294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45931.704930671294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45931.704930671294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45931.704930671294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45931.704930671294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45931.704930671294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45931.704930671294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45931.704930671294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45931.704930671294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45931.704930671294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45931.704930671294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45931.704930671294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45931.704930671294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45931.704930671294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45931.704930671294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45931.704930671294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45931.704930671294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45931.704930671294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45931.704930671294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45931.704930671294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45931.704930671294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45931.704930671294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45931.704930671294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45931.704930671294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45931.704930671294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45931.704930671294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45931.704930671294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45931.704930671294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45931.704930671294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45931.704930671294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45931.704930671294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45931.704930671294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45931.704930671294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45931.704930671294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45931.704930671294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45931.704930671294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45931.704930671294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45931.704930671294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45931.704930671294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45931.704930671294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45931.704930671294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45931.704930671294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45931.704930671294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45931.704930671294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45931.704930671294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45931.704930671294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45931.704930671294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45931.704930671294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45931.704930671294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45931.704930671294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45931.704930671294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45931.704930671294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45931.704930671294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45931.704930671294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45931.704930671294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45931.704930671294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45931.704930671294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45931.704930671294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45931.704930671294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45931.704930671294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45931.704930671294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45931.704930671294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45931.704930671294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45931.704930671294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45931.704930671294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45931.704930671294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45931.704930671294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45931.704930671294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45931.704930671294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45931.704930671294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45931.704930671294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45931.704930671294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45931.704930671294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45931.704930671294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45931.704930671294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45931.704930671294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45931.704930671294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45931.704930671294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45931.704930671294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45931.704930671294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45931.704930671294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45931.704930671294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45931.704930671294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45931.704930671294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45931.704930671294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45931.704930671294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45931.704930671294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45931.704930671294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45931.704930671294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45931.704930671294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45931.704930671294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45931.704930671294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45931.704930671294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45931.704930671294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45931.704930671294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45931.704930671294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45931.704930671294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45931.704930671294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45931.704930671294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45931.704930671294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45931.704930671294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45931.704930671294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45931.704930671294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45931.704930671294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45931.704930671294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45931.704930671294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45931.704930671294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45931.704930671294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45931.704930671294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45931.704930671294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45931.704930671294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45931.704930671294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45931.704930671294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45931.704930671294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45931.704930671294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45931.704930671294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45931.704930671294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45931.704930671294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45931.704930671294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45931.704930671294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45931.704930671294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45931.704930671294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45931.704930671294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45931.704930671294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45931.704930671294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45931.704930671294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45931.704930671294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45931.704930671294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45931.704930671294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45931.704930671294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45931.704930671294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45931.704930671294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45931.704930671294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45931.704930671294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45931.704930671294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45931.704930671294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45931.704930671294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45931.704930671294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45931.704930671294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45931.704930671294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45931.704930671294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45931.704930671294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45931.704930671294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45931.704930671294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45931.704930671294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45931.704930671294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45931.704930671294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45931.704930671294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45931.704930671294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45931.704930671294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45931.704930671294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45931.704930671294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45931.704930671294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45931.704930671294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45931.704930671294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45931.704930671294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45931.704930671294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45931.704930671294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45931.704930671294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45931.704930671294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45931.704930671294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45931.704930671294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45931.704930671294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45931.704930671294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45931.704930671294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45931.704930671294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45931.704930671294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45931.704930671294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45931.704930671294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45931.704930671294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45931.704930671294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45931.704930671294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45931.704930671294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45931.704930671294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45931.704930671294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45931.704930671294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45931.704930671294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45931.704930671294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45931.704930671294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45931.704930671294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45931.704930671294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45931.704930671294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45931.704930671294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45931.704930671294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45931.704930671294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45931.704930671294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45931.704930671294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45931.704930671294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45931.704930671294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45931.704930671294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45931.704930671294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45931.704930671294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45931.704930671294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45931.704930671294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45931.704930671294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45931.704930671294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45931.704930671294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45931.704930671294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45931.704930671294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45931.704930671294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45931.704930671294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45931.704930671294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45931.704930671294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45931.704930671294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45931.704930671294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45931.704930671294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45931.704930671294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45931.704930671294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45931.704930671294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45931.704930671294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45931.704930671294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45931.704930671294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45931.704930671294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45931.704930671294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45931.704930671294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45931.704930671294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45931.704930671294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45931.704930671294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45931.704930671294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45931.704930671294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45931.704930671294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45931.704930671294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45931.704930671294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45931.704930671294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45931.704930671294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45931.704930671294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45931.704930671294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45931.704930671294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45931.704930671294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45931.704930671294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45931.704930671294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45931.704930671294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45931.704930671294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45931.704930671294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45931.704930671294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45931.704930671294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45931.704930671294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45931.704930671294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45931.704930671294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45931.704930671294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45931.704930671294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45931.704930671294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45931.704930671294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45931.704930671294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45931.704930671294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45931.704930671294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45931.704930671294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45931.704930671294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45931.704930671294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45931.704930671294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45931.704930671294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45931.704930671294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45931.704930671294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45931.704930671294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45931.704930671294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45931.704930671294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45931.704930671294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45931.704930671294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45931.704930671294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45931.704930671294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45931.704930671294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45931.704930671294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45931.704930671294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45931.704930671294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45931.704930671294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45931.704930671294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45931.704930671294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45931.704930671294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45931.704930671294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45931.704930671294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45931.704930671294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45931.704930671294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45931.704930671294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45931.704930671294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45931.704930671294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45931.704930671294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45931.704930671294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45931.704930671294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45931.704930671294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45931.704930671294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45931.704930671294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45931.704930671294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45931.704930671294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45931.704930671294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45931.704930671294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45931.704930671294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45931.704930671294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45931.704930671294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45931.704930671294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45931.704930671294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45931.704930671294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45931.704930671294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45931.704930671294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45931.704930671294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45931.704930671294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45931.704930671294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45931.704930671294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45931.704930671294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45931.704930671294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45931.704930671294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45931.704930671294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45931.704930671294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45931.704930671294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45931.704930671294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45931.704930671294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45931.704930671294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45931.704930671294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45931.704930671294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45931.704930671294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45931.704930671294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45931.704930671294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45931.704930671294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45931.704930671294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45931.704930671294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45931.704930671294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45931.704930671294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45931.704930671294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45931.704930671294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45931.704930671294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45931.704930671294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45931.704930671294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45931.704930671294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45931.704930671294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45931.704930671294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45931.704930671294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45931.704930671294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45931.704930671294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45931.704930671294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45931.704930671294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45931.704930671294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45931.704930671294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45931.704930671294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45931.704930671294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45931.704930671294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45931.704930671294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45931.704930671294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45931.704930671294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45931.704930671294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45931.704930671294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45931.704930671294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45931.704930671294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45931.704930671294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45931.704930671294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45931.704930671294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45931.704930671294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45931.704930671294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45931.704930671294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45931.704930671294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45931.704930671294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45931.704930671294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45931.704930671294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45931.704930671294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45931.704930671294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45931.704930671294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45931.704930671294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45931.704930671294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45931.704930671294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45931.704930671294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45931.704930671294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45931.704930671294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45931.704930671294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45931.704930671294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45931.704930671294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45931.704930671294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45931.704930671294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45931.704930671294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45931.704930671294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45931.704930671294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45931.704930671294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45931.704930671294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45931.704930671294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45931.704930671294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45931.704930671294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45931.704930671294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45931.704930671294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45931.704930671294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45931.704930671294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45931.704930671294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45931.704930671294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45931.704930671294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45931.704930671294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45931.704930671294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45931.704930671294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45931.704930671294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45931.704930671294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45931.704930671294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45931.704930671294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45931.704930671294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45931.704930671294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45931.704930671294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45931.704930671294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45931.704930671294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45931.704930671294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45931.704930671294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45931.704930671294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45931.704930671294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45931.704930671294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45931.704930671294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45931.704930671294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45931.704930671294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45931.704930671294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45931.704930671294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45931.704930671294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45931.704930671294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45931.704930671294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45931.704930671294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45931.704930671294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45931.704930671294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45931.704930671294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45931.704930671294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45931.704930671294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45931.704930671294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45931.704930671294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45931.704930671294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45931.704930671294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45931.704930671294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45931.704930671294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45931.704930671294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45931.704930671294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45931.704930671294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45931.704930671294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45931.704930671294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45931.704930671294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45931.704930671294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45931.704930671294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45931.704930671294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45931.704930671294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45931.704930671294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45931.704930671294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45931.704930671294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45931.704930671294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45931.704930671294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45931.704930671294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45931.704930671294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45931.704930671294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45931.704930671294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45931.704930671294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45931.704930671294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45931.704930671294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45931.704930671294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45931.704930671294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45931.704930671294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45931.704930671294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45931.704930671294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45931.704930671294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45931.704930671294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45931.704930671294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45931.704930671294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45931.704930671294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45931.704930671294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45931.704930671294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45931.704930671294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45931.704930671294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45931.704930671294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45931.704930671294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45931.704930671294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45931.704930671294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45931.704930671294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45931.704930671294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45931.704930671294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45931.704930671294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45931.704930671294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45931.704930671294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45931.704930671294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45931.704930671294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45931.704930671294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45931.704930671294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45931.704930671294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45931.704930671294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45931.704930671294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45931.704930671294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45931.704930671294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45931.704930671294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45931.704930671294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45931.704930671294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45931.704930671294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45931.704930671294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45931.704930671294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45931.704930671294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45931.704930671294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45931.704930671294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45931.704930671294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45931.704930671294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45931.704930671294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45931.704930671294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45931.704930671294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45931.704930671294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45931.704930671294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45931.704930671294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45931.704930671294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45931.704930671294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45931.704930671294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45931.704930671294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45931.704930671294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45931.704930671294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45931.704930671294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45931.704930671294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45931.704930671294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45931.704930671294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45931.704930671294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45931.704930671294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45931.704930671294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45931.704930671294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228.22421307869809</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0.81465289351763204</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45931.704930671294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45931.704930671294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45931.704930671294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45931.704930671294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45931.704930671294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45931.704930671294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45931.704930671294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45931.704930671294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45931.704930671294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45931.704930671294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45931.704930671294</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45931.704930671294</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45931.704930671294</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45931.704930671294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45931.704930671294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45931.704930671294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45931.704930671294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45931.704930671294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45931.704930671294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45931.704930671294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45931.704930671294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45931.704930671294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45931.704930671294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45931.704930671294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45931.704930671294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45931.704930671294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45931.704930671294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45931.704930671294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45931.704930671294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45931.704930671294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45931.704930671294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45931.704930671294</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39.872870486105967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5.5160533564776415</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45931.704930671294</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45931.704930671294</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45931.704930671294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45931.704930671294</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45931.704930671294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45931.704930671294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45931.704930671294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45931.704930671294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45931.704930671294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45931.704930671294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45931.704930671294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45931.704930671294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45931.704930671294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45931.704930671294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45931.704930671294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45931.704930671294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45931.704930671294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45931.704930671294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45931.704930671294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45931.704930671294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45931.704930671294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45931.704930671294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45931.704930671294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45931.704930671294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45931.704930671294</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45931.704930671294</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45931.704930671294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45931.704930671294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45931.704930671294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45931.704930671294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45931.704930671294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45931.704930671294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45931.704930671294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45931.704930671294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45931.704930671294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45931.704930671294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45931.704930671294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45931.704930671294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45931.704930671294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45931.704930671294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45931.704930671294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45931.704930671294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45931.704930671294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45931.704930671294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45931.704930671294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45931.704930671294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45931.704930671294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45931.704930671294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45931.704930671294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45931.704930671294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45931.704930671294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45931.704930671294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45931.704930671294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45931.704930671294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45931.704930671294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45931.704930671294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45931.704930671294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45931.704930671294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45931.704930671294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45931.704930671294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45931.704930671294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45931.704930671294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45931.704930671294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45931.704930671294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45931.704930671294</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45931.704930671294</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45931.704930671294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45931.704930671294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45931.704930671294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45931.704930671294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45931.704930671294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45931.704930671294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45931.704930671294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45931.704930671294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45931.704930671294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45931.704930671294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45931.704930671294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45931.704930671294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45931.704930671294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45931.704930671294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45931.704930671294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45931.704930671294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45931.704930671294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45931.704930671294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45931.704930671294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45931.704930671294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45931.704930671294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45931.704930671294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45931.704930671294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45931.704930671294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45931.704930671294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45931.704930671294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45931.704930671294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45931.704930671294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45931.704930671294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45931.704930671294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45931.704930671294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45931.704930671294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45931.704930671294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45931.704930671294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45931.704930671294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45931.704930671294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45931.704930671294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45931.704930671294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45931.704930671294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45931.704930671294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45931.704930671294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45931.704930671294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45931.704930671294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45931.704930671294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45931.704930671294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45931.704930671294</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45931.704930671294</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45931.704930671294</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45931.704930671294</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45931.704930671294</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45931.704930671294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45931.704930671294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45931.704930671294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45931.704930671294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45931.704930671294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45931.704930671294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45931.704930671294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45931.704930671294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45931.704930671294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45931.704930671294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45931.704930671294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45931.704930671294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45931.704930671294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45931.704930671294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45931.704930671294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45931.704930671294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45931.704930671294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45931.704930671294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45931.704930671294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45931.704930671294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45931.704930671294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45931.704930671294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45931.704930671294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45931.704930671294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45931.704930671294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45931.704930671294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45931.704930671294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45931.704930671294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45931.704930671294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45931.704930671294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45931.704930671294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45931.704930671294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45931.704930671294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45931.704930671294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45931.704930671294</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45931.704930671294</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45931.704930671294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45931.704930671294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45931.704930671294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45931.704930671294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45931.704930671294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45931.704930671294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45931.704930671294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45931.704930671294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45931.704930671294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45931.704930671294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45931.704930671294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45931.704930671294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45931.704930671294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45931.704930671294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45931.704930671294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45931.704930671294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45931.704930671294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45931.704930671294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45931.704930671294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45931.704930671294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45931.704930671294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45931.704930671294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45931.704930671294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45931.704930671294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45931.704930671294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45931.704930671294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45931.704930671294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45931.704930671294</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45931.704930671294</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45931.704930671294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45931.704930671294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45931.704930671294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45931.704930671294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45931.704930671294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45931.704930671294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45931.704930671294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45931.704930671294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45931.704930671294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45931.704930671294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45931.704930671294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45931.704930671294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45931.704930671294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45931.704930671294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45931.704930671294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45931.704930671294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45931.704930671294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45931.704930671294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45931.704930671294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45931.704930671294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45931.704930671294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45931.704930671294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45931.704930671294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45931.704930671294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45931.704930671294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45931.704930671294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45931.704930671294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45931.704930671294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45931.704930671294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45931.704930671294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45931.704930671294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45931.704930671294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45931.704930671294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45931.704930671294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45931.704930671294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45931.704930671294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45931.704930671294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45931.704930671294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45931.704930671294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45931.704930671294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45931.704930671294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45931.704930671294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45931.704930671294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45931.704930671294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45931.704930671294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45931.704930671294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45931.704930671294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45931.704930671294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45931.704930671294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45931.704930671294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45931.704930671294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45931.704930671294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45931.704930671294</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45931.704930671294</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0"/>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2.5612153935144306</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4.9320834490717971</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4.5873843750014203</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39078</v>
      </c>
      <c r="B5" s="140" t="str">
        <f>IFERROR(VLOOKUP(D5,DB!A:K,11,0),"")</f>
        <v>R6</v>
      </c>
      <c r="C5" s="140">
        <v>2</v>
      </c>
      <c r="D5" s="140" t="s">
        <v>31933</v>
      </c>
      <c r="E5" s="140" t="s">
        <v>38964</v>
      </c>
      <c r="F5" s="141">
        <v>45931.641597222224</v>
      </c>
      <c r="G5" s="142">
        <f ca="1">IFERROR(NOW()-F5,"-")</f>
        <v>6.3333449070341885E-2</v>
      </c>
      <c r="H5" s="141">
        <v>45931.659317129626</v>
      </c>
      <c r="I5" s="140" t="str">
        <f>IFERROR(VLOOKUP(D5,DB!A:F,6,0),"")</f>
        <v>SCECO</v>
      </c>
      <c r="J5" s="140" t="str">
        <f>IFERROR(VLOOKUP(D5,DB!A:G,7,0),"")</f>
        <v>Dead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45931.704930671294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45931.704930671294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45931.704930671294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45931.704930671294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45931.704930671294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21"/>
      <c r="B11" s="120" t="str">
        <f>IFERROR(VLOOKUP(D11,DB!A:K,11,0),"")</f>
        <v/>
      </c>
      <c r="C11" s="122"/>
      <c r="D11" s="100"/>
      <c r="E11" s="100"/>
      <c r="F11" s="124"/>
      <c r="G11" s="89">
        <f ca="1">IFERROR(NOW()-F11,"-")</f>
        <v>45931.704930671294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45931.704930671294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45931.704930671294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45931.704930671294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45931.704930671294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45931.704930671294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45931.704930671294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45931.704930671294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45931.704930671294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45931.704930671294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45931.704930671294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45931.704930671294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45931.704930671294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45931.704930671294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45931.704930671294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45931.704930671294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45931.704930671294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45931.704930671294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45931.704930671294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45931.704930671294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45931.704930671294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45931.704930671294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45931.704930671294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45931.704930671294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45931.704930671294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45931.704930671294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45931.704930671294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45931.704930671294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45931.704930671294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45931.704930671294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45931.704930671294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45931.704930671294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45931.704930671294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45931.704930671294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45931.704930671294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45931.704930671294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45931.704930671294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45931.704930671294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45931.704930671294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45931.704930671294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45931.704930671294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45931.704930671294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45931.704930671294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45931.704930671294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45931.704930671294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45931.704930671294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45931.704930671294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45931.704930671294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45931.704930671294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45931.704930671294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45931.704930671294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45931.704930671294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45931.704930671294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45931.704930671294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45931.704930671294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45931.704930671294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45931.704930671294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45931.704930671294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45931.704930671294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45931.704930671294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45931.704930671294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45931.704930671294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45931.704930671294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45931.704930671294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45931.704930671294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45931.704930671294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45931.704930671294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45931.704930671294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45931.704930671294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45931.704930671294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45931.704930671294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45931.704930671294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45931.704930671294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45931.704930671294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45931.704930671294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45931.704930671294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45931.704930671294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45931.704930671294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45931.704930671294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45931.704930671294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45931.704930671294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45931.704930671294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45931.704930671294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45931.704930671294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45931.704930671294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45931.704930671294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45931.704930671294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45931.704930671294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45931.704930671294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45931.704930671294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45931.704930671294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45931.704930671294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45931.704930671294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45931.704930671294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45931.704930671294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45931.704930671294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45931.704930671294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45931.704930671294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45931.704930671294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45931.704930671294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45931.704930671294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45931.704930671294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45931.704930671294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45931.704930671294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45931.704930671294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45931.704930671294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45931.704930671294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45931.704930671294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45931.704930671294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45931.704930671294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45931.704930671294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45931.704930671294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45931.704930671294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45931.704930671294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45931.704930671294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45931.704930671294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45931.704930671294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45931.704930671294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45931.704930671294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45931.704930671294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45931.704930671294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45931.704930671294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45931.704930671294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45931.704930671294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45931.704930671294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45931.704930671294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45931.704930671294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45931.704930671294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45931.704930671294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45931.704930671294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45931.704930671294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45931.704930671294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45931.704930671294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45931.704930671294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45931.704930671294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45931.704930671294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45931.704930671294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45931.704930671294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45931.704930671294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45931.704930671294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45931.704930671294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45931.704930671294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45931.704930671294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45931.704930671294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45931.704930671294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45931.704930671294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45931.704930671294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45931.704930671294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45931.704930671294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45931.704930671294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45931.704930671294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45931.704930671294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45931.704930671294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45931.704930671294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45931.704930671294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45931.704930671294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45931.704930671294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45931.704930671294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45931.704930671294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45931.704930671294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45931.704930671294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45931.704930671294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45931.704930671294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45931.704930671294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45931.704930671294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45931.704930671294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45931.704930671294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45931.704930671294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45931.704930671294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45931.704930671294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45931.704930671294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45931.704930671294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45931.704930671294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45931.704930671294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45931.704930671294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45931.704930671294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45931.704930671294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45931.704930671294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45931.704930671294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45931.704930671294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45931.704930671294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45931.704930671294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45931.704930671294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45931.704930671294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45931.704930671294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45931.704930671294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45931.704930671294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45931.704930671294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45931.704930671294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45931.704930671294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45931.704930671294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45931.704930671294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45931.704930671294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45931.704930671294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45931.704930671294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45931.704930671294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45931.704930671294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45931.704930671294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45931.704930671294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45931.704930671294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45931.704930671294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45931.704930671294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45931.704930671294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45931.704930671294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45931.704930671294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45931.704930671294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45931.704930671294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45931.704930671294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45931.704930671294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45931.704930671294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45931.704930671294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45931.704930671294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45931.704930671294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45931.704930671294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45931.704930671294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45931.704930671294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45931.704930671294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45931.704930671294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45931.704930671294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45931.704930671294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45931.704930671294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45931.704930671294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45931.704930671294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45931.704930671294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45931.704930671294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45931.704930671294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45931.704930671294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45931.704930671294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45931.704930671294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45931.704930671294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45931.704930671294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45931.704930671294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45931.704930671294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45931.704930671294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45931.704930671294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45931.704930671294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45931.704930671294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45931.704930671294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45931.704930671294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45931.704930671294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45931.704930671294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45931.704930671294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45931.704930671294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45931.704930671294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45931.704930671294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45931.704930671294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45931.704930671294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45931.704930671294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45931.704930671294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45931.704930671294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45931.704930671294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45931.704930671294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45931.704930671294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45931.704930671294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45931.704930671294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45931.704930671294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45931.704930671294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45931.704930671294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45931.704930671294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45931.704930671294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45931.704930671294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45931.704930671294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45931.704930671294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45931.704930671294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45931.704930671294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45931.704930671294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45931.704930671294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45931.704930671294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45931.704930671294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45931.704930671294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45931.704930671294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45931.704930671294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45931.704930671294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45931.704930671294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45931.704930671294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45931.704930671294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45931.704930671294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45931.704930671294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45931.704930671294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45931.704930671294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45931.704930671294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45931.704930671294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45931.704930671294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45931.704930671294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45931.704930671294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45931.704930671294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45931.704930671294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45931.704930671294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45931.704930671294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45931.704930671294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45931.704930671294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45931.704930671294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45931.704930671294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45931.704930671294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45931.704930671294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45931.704930671294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45931.704930671294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45931.704930671294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45931.704930671294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45931.704930671294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45931.704930671294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45931.704930671294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45931.704930671294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45931.704930671294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45931.704930671294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45931.704930671294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45931.704930671294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45931.704930671294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45931.704930671294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45931.704930671294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45931.704930671294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45931.704930671294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45931.704930671294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45931.704930671294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45931.704930671294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45931.704930671294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45931.704930671294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45931.704930671294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45931.704930671294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45931.704930671294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45931.704930671294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45931.704930671294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45931.704930671294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45931.704930671294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45931.704930671294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45931.704930671294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45931.704930671294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45931.704930671294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45931.704930671294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45931.704930671294</v>
      </c>
      <c r="H340" s="124"/>
      <c r="I340" s="120" t="str">
        <f>IFERROR(VLOOKUP(D340,DB!A:F,6,0),"")</f>
        <v/>
      </c>
      <c r="J340" s="119" t="str">
        <f>IFERROR(VLOOKUP(D340,DB!A:G,7,0),"")</f>
        <v/>
      </c>
      <c r="K340" s="125"/>
      <c r="L340" s="126" t="str">
        <f>IFERROR(VLOOKUP(D340,DB!A:I,9,0),"")</f>
        <v/>
      </c>
    </row>
  </sheetData>
  <dataValidations count="2">
    <dataValidation allowBlank="1" showInputMessage="1" showErrorMessage="1" sqref="E1" xr:uid="{380493DB-286A-4683-AF55-C78F04945A49}"/>
    <dataValidation type="list" allowBlank="1" showInputMessage="1" showErrorMessage="1" sqref="D11:D19 E5:E3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2025-10-01T13:55:44Z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