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26" documentId="13_ncr:1_{F6CB121F-512D-4AA6-A0C1-0FB36C537598}" xr6:coauthVersionLast="47" xr6:coauthVersionMax="47" xr10:uidLastSave="{92D29A42-B4A4-4C75-AC1D-76418D7F704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<sst xmlns="http://schemas.openxmlformats.org/spreadsheetml/2006/main" count="179031" uniqueCount="39108">
  <si>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</si>
  <si>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</si>
  <si>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</si>
  <si>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</si>
  <si>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</si>
  <si>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</si>
  <si>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</si>
  <si>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</si>
  <si>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</si>
  <si>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</si>
  <si>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</si>
  <si>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</si>
  <si>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</si>
  <si>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</si>
  <si>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</si>
  <si>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</si>
  <si>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</si>
  <si>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</si>
  <si>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</si>
  <si>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</si>
  <si>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</si>
  <si>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</si>
  <si>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</si>
  <si>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</si>
  <si>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</si>
  <si>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</si>
  <si>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</si>
  <si>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</si>
  <si>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</si>
  <si>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</si>
  <si>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</si>
  <si>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</si>
  <si>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</si>
  <si>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</si>
  <si>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</si>
  <si>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</si>
  <si>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</si>
  <si>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</si>
  <si>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</si>
  <si>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</si>
  <si>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</si>
  <si>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</si>
  <si>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</si>
  <si>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</si>
  <si>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</si>
  <si>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</si>
  <si>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</si>
  <si>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</si>
  <si>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</si>
  <si>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</si>
  <si>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</si>
  <si>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</si>
  <si>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</si>
  <si>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</si>
  <si>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</si>
  <si>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</si>
  <si>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</si>
  <si>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</si>
  <si>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</si>
  <si>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</si>
  <si>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</si>
  <si>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</si>
  <si>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</si>
  <si>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</si>
  <si>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</si>
  <si>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</si>
  <si>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</si>
  <si>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</si>
  <si>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</si>
  <si>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</si>
  <si>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</si>
  <si>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</si>
  <si>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</si>
  <si>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</si>
  <si>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</si>
  <si>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</si>
  <si>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</si>
  <si>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</si>
  <si>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</si>
  <si>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</si>
  <si>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</si>
  <si>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</si>
  <si>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</si>
  <si>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</si>
  <si>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</si>
  <si>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</si>
  <si>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</si>
  <si>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</si>
  <si>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</si>
  <si>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</si>
  <si>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</si>
  <si>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</si>
  <si>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</si>
  <si>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</si>
  <si>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</si>
  <si>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</si>
  <si>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</si>
  <si>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</si>
  <si>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</si>
  <si>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</si>
  <si>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</si>
  <si>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</si>
  <si>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</si>
  <si>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</si>
  <si>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</si>
  <si>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</si>
  <si>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</si>
  <si>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</si>
  <si>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</si>
  <si>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</si>
  <si>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</si>
  <si>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</si>
  <si>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</si>
  <si>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</si>
  <si>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</si>
  <si>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</si>
  <si>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</si>
  <si>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</si>
  <si>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</si>
  <si>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</si>
  <si>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</si>
  <si>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</si>
  <si>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</si>
  <si>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</si>
  <si>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</si>
  <si>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</si>
  <si>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</si>
  <si>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</si>
  <si>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</si>
  <si>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</si>
  <si>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</si>
  <si>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</si>
  <si>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</si>
  <si>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</si>
  <si>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</si>
  <si>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</si>
  <si>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</si>
  <si>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</si>
  <si>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</si>
  <si>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</si>
  <si>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</si>
  <si>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</si>
  <si>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</si>
  <si>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</si>
  <si>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</si>
  <si>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</si>
  <si>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</si>
  <si>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</si>
  <si>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</si>
  <si>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</si>
  <si>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</si>
  <si>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</si>
  <si>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</si>
  <si>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</si>
  <si>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</si>
  <si>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</si>
  <si>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</si>
  <si>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</si>
  <si>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</si>
  <si>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</si>
  <si>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</si>
  <si>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</si>
  <si>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</si>
  <si>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</si>
  <si>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</si>
  <si>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</si>
  <si>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</si>
  <si>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</si>
  <si>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</si>
  <si>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</si>
  <si>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</si>
  <si>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</si>
  <si>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</si>
  <si>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</si>
  <si>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</si>
  <si>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</si>
  <si>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</si>
  <si>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</si>
  <si>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</si>
  <si>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</si>
  <si>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</si>
  <si>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</si>
  <si>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</si>
  <si>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</si>
  <si>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</si>
  <si>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</si>
  <si>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</si>
  <si>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</si>
  <si>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</si>
  <si>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</si>
  <si>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</si>
  <si>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</si>
  <si>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</si>
  <si>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</si>
  <si>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</si>
  <si>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</si>
  <si>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</si>
  <si>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</si>
  <si>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</si>
  <si>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</si>
  <si>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</si>
  <si>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</si>
  <si>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</si>
  <si>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</si>
  <si>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</si>
  <si>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</si>
  <si>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</si>
  <si>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</si>
  <si>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</si>
  <si>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</si>
  <si>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</si>
  <si>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</si>
  <si>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</si>
  <si>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</si>
  <si>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</si>
  <si>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</si>
  <si>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</si>
  <si>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</si>
  <si>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</si>
  <si>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</si>
  <si>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</si>
  <si>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</si>
  <si>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</si>
  <si>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</si>
  <si>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</si>
  <si>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</si>
  <si>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</si>
  <si>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</si>
  <si>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</si>
  <si>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</si>
  <si>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</si>
  <si>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</si>
  <si>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</si>
  <si>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</si>
  <si>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</si>
  <si>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</si>
  <si>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</si>
  <si>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</si>
  <si>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</si>
  <si>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</si>
  <si>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</si>
  <si>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</si>
  <si>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</si>
  <si>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</si>
  <si>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</si>
  <si>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</si>
  <si>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</si>
  <si>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</si>
  <si>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</si>
  <si>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</si>
  <si>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</si>
  <si>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</si>
  <si>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</si>
  <si>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</si>
  <si>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</si>
  <si>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</si>
  <si>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</si>
  <si>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</si>
  <si>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</si>
  <si>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</si>
  <si>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</si>
  <si>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</si>
  <si>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</si>
  <si>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</si>
  <si>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</si>
  <si>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</si>
  <si>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</si>
  <si>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</si>
  <si>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</si>
  <si>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</si>
  <si>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</si>
  <si>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</si>
  <si>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</si>
  <si>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</si>
  <si>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</si>
  <si>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</si>
  <si>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</si>
  <si>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</si>
  <si>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</si>
  <si>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</si>
  <si>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</si>
  <si>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</si>
  <si>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</si>
  <si>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</si>
  <si>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</si>
  <si>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</si>
  <si>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</si>
  <si>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</si>
  <si>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</si>
  <si>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</si>
  <si>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</si>
  <si>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</si>
  <si>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</si>
  <si>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</si>
  <si>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</si>
  <si>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</si>
  <si>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</si>
  <si>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</si>
  <si>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</si>
  <si>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</si>
  <si>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</si>
  <si>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</si>
  <si>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</si>
  <si>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</si>
  <si>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</si>
  <si>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</si>
  <si>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</si>
  <si>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</si>
  <si>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</si>
  <si>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</si>
  <si>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</si>
  <si>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</si>
  <si>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</si>
  <si>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</si>
  <si>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</si>
  <si>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</si>
  <si>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</si>
  <si>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</si>
  <si>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</si>
  <si>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</si>
  <si>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</si>
  <si>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</si>
  <si>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</si>
  <si>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</si>
  <si>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</si>
  <si>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</si>
  <si>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</si>
  <si>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</si>
  <si>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</si>
  <si>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</si>
  <si>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</si>
  <si>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</si>
  <si>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</si>
  <si>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</si>
  <si>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</si>
  <si>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</si>
  <si>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</si>
  <si>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</si>
  <si>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</si>
  <si>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</si>
  <si>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</si>
  <si>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</si>
  <si>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</si>
  <si>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</si>
  <si>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</si>
  <si>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</si>
  <si>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</si>
  <si>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</si>
  <si>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</si>
  <si>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</si>
  <si>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</si>
  <si>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</si>
  <si>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</si>
  <si>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</si>
  <si>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</si>
  <si>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</si>
  <si>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</si>
  <si>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</si>
  <si>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</si>
  <si>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</si>
  <si>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</si>
  <si>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</si>
  <si>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</si>
  <si>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</si>
  <si>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</si>
  <si>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</si>
  <si>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</si>
  <si>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</si>
  <si>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</si>
  <si>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</si>
  <si>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</si>
  <si>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</si>
  <si>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</si>
  <si>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</si>
  <si>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</si>
  <si>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</si>
  <si>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</si>
  <si>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</si>
  <si>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</si>
  <si>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</si>
  <si>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</si>
  <si>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</si>
  <si>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</si>
  <si>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</si>
  <si>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</si>
  <si>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</si>
  <si>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</si>
  <si>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</si>
  <si>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</si>
  <si>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</si>
  <si>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</si>
  <si>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</si>
  <si>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</si>
  <si>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</si>
  <si>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</si>
  <si>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</si>
  <si>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</si>
  <si>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</si>
  <si>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</si>
  <si>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</si>
  <si>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</si>
  <si>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</si>
  <si>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</si>
  <si>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</si>
  <si>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</si>
  <si>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</si>
  <si>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</si>
  <si>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</si>
  <si>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</si>
  <si>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</si>
  <si>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</si>
  <si>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</si>
  <si>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</si>
  <si>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</si>
  <si>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</si>
  <si>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</si>
  <si>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</si>
  <si>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</si>
  <si>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</si>
  <si>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</si>
  <si>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</si>
  <si>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</si>
  <si>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</si>
  <si>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</si>
  <si>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</si>
  <si>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</si>
  <si>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</si>
  <si>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</si>
  <si>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</si>
  <si>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</si>
  <si>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</si>
  <si>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</si>
  <si>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</si>
  <si>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</si>
  <si>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</si>
  <si>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</si>
  <si>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</si>
  <si>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</si>
  <si>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</si>
  <si>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</si>
  <si>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</si>
  <si>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</si>
  <si>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</si>
  <si>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</si>
  <si>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</si>
  <si>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</si>
  <si>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</si>
  <si>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</si>
  <si>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</si>
  <si>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</si>
  <si>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</si>
  <si>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</si>
  <si>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</si>
  <si>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</si>
  <si>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</si>
  <si>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</si>
  <si>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</si>
  <si>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</si>
  <si>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</si>
  <si>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</si>
  <si>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</si>
  <si>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</si>
  <si>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</si>
  <si>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</si>
  <si>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</si>
  <si>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</si>
  <si>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</si>
  <si>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</si>
  <si>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</si>
  <si>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</si>
  <si>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</si>
  <si>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</si>
  <si>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</si>
  <si>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</si>
  <si>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</si>
  <si>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</si>
  <si>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</si>
  <si>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</si>
  <si>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</si>
  <si>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</si>
  <si>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</si>
  <si>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</si>
  <si>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</si>
  <si>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</si>
  <si>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</si>
  <si>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</si>
  <si>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</si>
  <si>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</si>
  <si>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</si>
  <si>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</si>
  <si>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</si>
  <si>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</si>
  <si>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</si>
  <si>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</si>
  <si>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</si>
  <si>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</si>
  <si>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</si>
  <si>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</si>
  <si>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</si>
  <si>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</si>
  <si>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</si>
  <si>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</si>
  <si>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</si>
  <si>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</si>
  <si>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</si>
  <si>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</si>
  <si>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</si>
  <si>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</si>
  <si>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</si>
  <si>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</si>
  <si>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</si>
  <si>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</si>
  <si>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</si>
  <si>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</si>
  <si>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</si>
  <si>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</si>
  <si>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</si>
  <si>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</si>
  <si>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</si>
  <si>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</si>
  <si>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</si>
  <si>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</si>
  <si>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</si>
  <si>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</si>
  <si>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</si>
  <si>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</si>
  <si>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</si>
  <si>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</si>
  <si>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</si>
  <si>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</si>
  <si>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</si>
  <si>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</si>
  <si>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</si>
  <si>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</si>
  <si>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</si>
  <si>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</si>
  <si>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</si>
  <si>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</si>
  <si>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</si>
  <si>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</si>
  <si>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</si>
  <si>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</si>
  <si>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</si>
  <si>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</si>
  <si>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</si>
  <si>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</si>
  <si>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</si>
  <si>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</si>
  <si>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</si>
  <si>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</si>
  <si>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</si>
  <si>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</si>
  <si>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</si>
  <si>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</si>
  <si>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</si>
  <si>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</si>
  <si>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</si>
  <si>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</si>
  <si>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</si>
  <si>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</si>
  <si>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</si>
  <si>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</si>
  <si>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</si>
  <si>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</si>
  <si>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</si>
  <si>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</si>
  <si>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</si>
  <si>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</si>
  <si>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</si>
  <si>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</si>
  <si>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</si>
  <si>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</si>
  <si>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</si>
  <si>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</si>
  <si>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</si>
  <si>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</si>
  <si>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</si>
  <si>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</si>
  <si>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</si>
  <si>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</si>
  <si>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</si>
  <si>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</si>
  <si>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</si>
  <si>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</si>
  <si>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</si>
  <si>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</si>
  <si>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</si>
  <si>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</si>
  <si>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</si>
  <si>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</si>
  <si>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</si>
  <si>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</si>
  <si>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</si>
  <si>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</si>
  <si>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</si>
  <si>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</si>
  <si>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</si>
  <si>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</si>
  <si>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</si>
  <si>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</si>
  <si>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</si>
  <si>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</si>
  <si>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</si>
  <si>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</si>
  <si>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</si>
  <si>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</si>
  <si>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</si>
  <si>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</si>
  <si>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</si>
  <si>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</si>
  <si>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</si>
  <si>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</si>
  <si>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</si>
  <si>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</si>
  <si>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</si>
  <si>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</si>
  <si>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</si>
  <si>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</si>
  <si>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</si>
  <si>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</si>
  <si>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</si>
  <si>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</si>
  <si>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</si>
  <si>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</si>
  <si>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</si>
  <si>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</si>
  <si>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</si>
  <si>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</si>
  <si>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</si>
  <si>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</si>
  <si>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</si>
  <si>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</si>
  <si>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</si>
  <si>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</si>
  <si>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</si>
  <si>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</si>
  <si>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</si>
  <si>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</si>
  <si>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</si>
  <si>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</si>
  <si>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</si>
  <si>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</si>
  <si>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</si>
  <si>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</si>
  <si>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</si>
  <si>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</si>
  <si>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</si>
  <si>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</si>
  <si>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</si>
  <si>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</si>
  <si>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</si>
  <si>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</si>
  <si>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</si>
  <si>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</si>
  <si>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</si>
  <si>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</si>
  <si>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</si>
  <si>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</si>
  <si>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</si>
  <si>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</si>
  <si>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</si>
  <si>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</si>
  <si>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</si>
  <si>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</si>
  <si>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</si>
  <si>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</si>
  <si>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</si>
  <si>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</si>
  <si>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</si>
  <si>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</si>
  <si>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</si>
  <si>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</si>
  <si>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</si>
  <si>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</si>
  <si>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</si>
  <si>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</si>
  <si>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</si>
  <si>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</si>
  <si>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</si>
  <si>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</si>
  <si>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</si>
  <si>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</si>
  <si>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</si>
  <si>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</si>
  <si>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</si>
  <si>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</si>
  <si>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</si>
  <si>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</si>
  <si>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</si>
  <si>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</si>
  <si>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</si>
  <si>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</si>
  <si>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</si>
  <si>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</si>
  <si>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</si>
  <si>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</si>
  <si>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</si>
  <si>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</si>
  <si>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</si>
  <si>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</si>
  <si>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</si>
  <si>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</si>
  <si>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</si>
  <si>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</si>
  <si>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</si>
  <si>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</si>
  <si>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</si>
  <si>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</si>
  <si>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</si>
  <si>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</si>
  <si>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</si>
  <si>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</si>
  <si>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</si>
  <si>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</si>
  <si>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</si>
  <si>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</si>
  <si>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</si>
  <si>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</si>
  <si>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</si>
  <si>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</si>
  <si>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</si>
  <si>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</si>
  <si>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</si>
  <si>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</si>
  <si>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</si>
  <si>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</si>
  <si>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</si>
  <si>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</si>
  <si>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</si>
  <si>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</si>
  <si>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</si>
  <si>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</si>
  <si>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</si>
  <si>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</si>
  <si>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</si>
  <si>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</si>
  <si>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</si>
  <si>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</si>
  <si>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</si>
  <si>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</si>
  <si>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</si>
  <si>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</si>
  <si>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</si>
  <si>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</si>
  <si>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</si>
  <si>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</si>
  <si>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</si>
  <si>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</si>
  <si>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</si>
  <si>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</si>
  <si>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</si>
  <si>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</si>
  <si>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</si>
  <si>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</si>
  <si>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</si>
  <si>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</si>
  <si>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</si>
  <si>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</si>
  <si>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</si>
  <si>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</si>
  <si>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</si>
  <si>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</si>
  <si>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</si>
  <si>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</si>
  <si>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</si>
  <si>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</si>
  <si>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</si>
  <si>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</si>
  <si>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</si>
  <si>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</si>
  <si>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</si>
  <si>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</si>
  <si>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</si>
  <si>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</si>
  <si>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</si>
  <si>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</si>
  <si>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</si>
  <si>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</si>
  <si>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</si>
  <si>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</si>
  <si>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</si>
  <si>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</si>
  <si>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</si>
  <si>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</si>
  <si>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</si>
  <si>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</si>
  <si>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</si>
  <si>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</si>
  <si>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</si>
  <si>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</si>
  <si>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</si>
  <si>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</si>
  <si>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</si>
  <si>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</si>
  <si>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</si>
  <si>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</si>
  <si>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</si>
  <si>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</si>
  <si>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</si>
  <si>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</si>
  <si>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</si>
  <si>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</si>
  <si>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</si>
  <si>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</si>
  <si>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</si>
  <si>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</si>
  <si>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</si>
  <si>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</si>
  <si>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</si>
  <si>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</si>
  <si>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</si>
  <si>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</si>
  <si>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</si>
  <si>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</si>
  <si>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</si>
  <si>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</si>
  <si>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</si>
  <si>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</si>
  <si>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</si>
  <si>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</si>
  <si>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</si>
  <si>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</si>
  <si>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</si>
  <si>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</si>
  <si>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</si>
  <si>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</si>
  <si>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</si>
  <si>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</si>
  <si>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</si>
  <si>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</si>
  <si>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</si>
  <si>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</si>
  <si>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</si>
  <si>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</si>
  <si>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</si>
  <si>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</si>
  <si>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</si>
  <si>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</si>
  <si>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</si>
  <si>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</si>
  <si>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</si>
  <si>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</si>
  <si>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</si>
  <si>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</si>
  <si>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</si>
  <si>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</si>
  <si>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</si>
  <si>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</si>
  <si>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</si>
  <si>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</si>
  <si>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</si>
  <si>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</si>
  <si>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</si>
  <si>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</si>
  <si>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</si>
  <si>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</si>
  <si>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</si>
  <si>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</si>
  <si>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</si>
  <si>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</si>
  <si>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</si>
  <si>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</si>
  <si>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</si>
  <si>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</si>
  <si>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</si>
  <si>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</si>
  <si>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</si>
  <si>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</si>
  <si>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</si>
  <si>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</si>
  <si>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</si>
  <si>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</si>
  <si>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</si>
  <si>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</si>
  <si>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</si>
  <si>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</si>
  <si>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</si>
  <si>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</si>
  <si>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</si>
  <si>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</si>
  <si>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</si>
  <si>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</si>
  <si>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</si>
  <si>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</si>
  <si>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</si>
  <si>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</si>
  <si>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</si>
  <si>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</si>
  <si>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</si>
  <si>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</si>
  <si>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</si>
  <si>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</si>
  <si>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</si>
  <si>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</si>
  <si>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</si>
  <si>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</si>
  <si>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</si>
  <si>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</si>
  <si>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</si>
  <si>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</si>
  <si>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</si>
  <si>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</si>
  <si>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</si>
  <si>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</si>
  <si>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</si>
  <si>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</si>
  <si>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</si>
  <si>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</si>
  <si>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</si>
  <si>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</si>
  <si>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</si>
  <si>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</si>
  <si>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</si>
  <si>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</si>
  <si>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</si>
  <si>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</si>
  <si>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</si>
  <si>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</si>
  <si>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</si>
  <si>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</si>
  <si>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</si>
  <si>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</si>
  <si>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</si>
  <si>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</si>
  <si>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</si>
  <si>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</si>
  <si>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</si>
  <si>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</si>
  <si>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</si>
  <si>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</si>
  <si>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</si>
  <si>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</si>
  <si>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</si>
  <si>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</si>
  <si>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</si>
  <si>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</si>
  <si>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</si>
  <si>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</si>
  <si>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</si>
  <si>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</si>
  <si>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</si>
  <si>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</si>
  <si>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</si>
  <si>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</si>
  <si>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</si>
  <si>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</si>
  <si>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</si>
  <si>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</si>
  <si>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</si>
  <si>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</si>
  <si>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</si>
  <si>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</si>
  <si>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</si>
  <si>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</si>
  <si>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</si>
  <si>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</si>
  <si>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</si>
  <si>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</si>
  <si>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</si>
  <si>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</si>
  <si>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</si>
  <si>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</si>
  <si>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</si>
  <si>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</si>
  <si>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</si>
  <si>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</si>
  <si>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</si>
  <si>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</si>
  <si>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</si>
  <si>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</si>
  <si>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</si>
  <si>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</si>
  <si>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</si>
  <si>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</si>
  <si>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</si>
  <si>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</si>
  <si>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</si>
  <si>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</si>
  <si>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</si>
  <si>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</si>
  <si>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</si>
  <si>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</si>
  <si>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</si>
  <si>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</si>
  <si>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</si>
  <si>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</si>
  <si>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</si>
  <si>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</si>
  <si>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</si>
  <si>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</si>
  <si>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</si>
  <si>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</si>
  <si>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</si>
  <si>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</si>
  <si>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</si>
  <si>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</si>
  <si>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</si>
  <si>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</si>
  <si>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</si>
  <si>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</si>
  <si>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</si>
  <si>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</si>
  <si>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</si>
  <si>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</si>
  <si>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</si>
  <si>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</si>
  <si>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</si>
  <si>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</si>
  <si>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</si>
  <si>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</si>
  <si>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</si>
  <si>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</si>
  <si>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</si>
  <si>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</si>
  <si>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</si>
  <si>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</si>
  <si>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</si>
  <si>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</si>
  <si>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</si>
  <si>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</si>
  <si>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</si>
  <si>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</si>
  <si>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</si>
  <si>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</si>
  <si>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</si>
  <si>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</si>
  <si>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</si>
  <si>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</si>
  <si>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</si>
  <si>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</si>
  <si>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</si>
  <si>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</si>
  <si>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</si>
  <si>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</si>
  <si>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</si>
  <si>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</si>
  <si>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</si>
  <si>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</si>
  <si>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</si>
  <si>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</si>
  <si>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</si>
  <si>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</si>
  <si>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</si>
  <si>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</si>
  <si>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</si>
  <si>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</si>
  <si>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</si>
  <si>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</si>
  <si>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</si>
  <si>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</si>
  <si>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</si>
  <si>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</si>
  <si>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</si>
  <si>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</si>
  <si>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</si>
  <si>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</si>
  <si>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</si>
  <si>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</si>
  <si>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</si>
  <si>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</si>
  <si>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</si>
  <si>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</si>
  <si>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</si>
  <si>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</si>
  <si>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</si>
  <si>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</si>
  <si>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</si>
  <si>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</si>
  <si>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</si>
  <si>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</si>
  <si>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</si>
  <si>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</si>
  <si>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</si>
  <si>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</si>
  <si>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</si>
  <si>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</si>
  <si>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</si>
  <si>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</si>
  <si>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</si>
  <si>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</si>
  <si>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</si>
  <si>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</si>
  <si>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</si>
  <si>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</si>
  <si>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</si>
  <si>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</si>
  <si>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</si>
  <si>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</si>
  <si>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</si>
  <si>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</si>
  <si>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</si>
  <si>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</si>
  <si>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</si>
  <si>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</si>
  <si>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</si>
  <si>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</si>
  <si>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</si>
  <si>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</si>
  <si>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</si>
  <si>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</si>
  <si>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</si>
  <si>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</si>
  <si>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</si>
  <si>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</si>
  <si>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</si>
  <si>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</si>
  <si>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</si>
  <si>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</si>
  <si>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</si>
  <si>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</si>
  <si>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</si>
  <si>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</si>
  <si>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</si>
  <si>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</si>
  <si>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</si>
  <si>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</si>
  <si>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</si>
  <si>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</si>
  <si>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</si>
  <si>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</si>
  <si>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</si>
  <si>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</si>
  <si>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</si>
  <si>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</si>
  <si>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</si>
  <si>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</si>
  <si>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</si>
  <si>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</si>
  <si>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</si>
  <si>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</si>
  <si>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</si>
  <si>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</si>
  <si>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</si>
  <si>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</si>
  <si>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</si>
  <si>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</si>
  <si>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</si>
  <si>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</si>
  <si>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</si>
  <si>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</si>
  <si>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</si>
  <si>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</si>
  <si>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</si>
  <si>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</si>
  <si>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</si>
  <si>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</si>
  <si>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</si>
  <si>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</si>
  <si>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</si>
  <si>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</si>
  <si>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</si>
  <si>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</si>
  <si>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</si>
  <si>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</si>
  <si>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</si>
  <si>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</si>
  <si>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</si>
  <si>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</si>
  <si>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</si>
  <si>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</si>
  <si>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</si>
  <si>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</si>
  <si>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</si>
  <si>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</si>
  <si>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</si>
  <si>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</si>
  <si>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</si>
  <si>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</si>
  <si>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</si>
  <si>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</si>
  <si>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</si>
  <si>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</si>
  <si>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</si>
  <si>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</si>
  <si>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</si>
  <si>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</si>
  <si>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</si>
  <si>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</si>
  <si>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</si>
  <si>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</si>
  <si>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</si>
  <si>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</si>
  <si>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</si>
  <si>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</si>
  <si>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</si>
  <si>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</si>
  <si>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</si>
  <si>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</si>
  <si>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</si>
  <si>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</si>
  <si>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</si>
  <si>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</si>
  <si>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</si>
  <si>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</si>
  <si>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</si>
  <si>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</si>
  <si>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</si>
  <si>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</si>
  <si>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</si>
  <si>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</si>
  <si>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</si>
  <si>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</si>
  <si>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</si>
  <si>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</si>
  <si>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</si>
  <si>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</si>
  <si>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</si>
  <si>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</si>
  <si>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</si>
  <si>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</si>
  <si>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</si>
  <si>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</si>
  <si>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</si>
  <si>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</si>
  <si>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</si>
  <si>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</si>
  <si>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</si>
  <si>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</si>
  <si>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</si>
  <si>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</si>
  <si>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</si>
  <si>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</si>
  <si>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</si>
  <si>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</si>
  <si>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</si>
  <si>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</si>
  <si>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</si>
  <si>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</si>
  <si>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</si>
  <si>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</si>
  <si>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</si>
  <si>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</si>
  <si>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</si>
  <si>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</si>
  <si>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</si>
  <si>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</si>
  <si>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</si>
  <si>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</si>
  <si>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</si>
  <si>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</si>
  <si>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</si>
  <si>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</si>
  <si>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</si>
  <si>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</si>
  <si>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</si>
  <si>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</si>
  <si>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</si>
  <si>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</si>
  <si>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</si>
  <si>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</si>
  <si>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</si>
  <si>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</si>
  <si>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</si>
  <si>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</si>
  <si>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</si>
  <si>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</si>
  <si>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</si>
  <si>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</si>
  <si>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</si>
  <si>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</si>
  <si>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</si>
  <si>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</si>
  <si>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</si>
  <si>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</si>
  <si>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</si>
  <si>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</si>
  <si>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</si>
  <si>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</si>
  <si>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</si>
  <si>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</si>
  <si>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</si>
  <si>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</si>
  <si>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</si>
  <si>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</si>
  <si>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</si>
  <si>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</si>
  <si>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</si>
  <si>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</si>
  <si>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</si>
  <si>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</si>
  <si>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</si>
  <si>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</si>
  <si>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</si>
  <si>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</si>
  <si>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</si>
  <si>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</si>
  <si>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</si>
  <si>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</si>
  <si>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</si>
  <si>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</si>
  <si>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</si>
  <si>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</si>
  <si>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</si>
  <si>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</si>
  <si>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</si>
  <si>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</si>
  <si>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</si>
  <si>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</si>
  <si>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</si>
  <si>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</si>
  <si>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</si>
  <si>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</si>
  <si>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</si>
  <si>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</si>
  <si>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</si>
  <si>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</si>
  <si>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</si>
  <si>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</si>
  <si>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</si>
  <si>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</si>
  <si>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</si>
  <si>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</si>
  <si>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</si>
  <si>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</si>
  <si>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</si>
  <si>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</si>
  <si>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</si>
  <si>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</si>
  <si>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</si>
  <si>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</si>
  <si>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</si>
  <si>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</si>
  <si>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</si>
  <si>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</si>
  <si>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</si>
  <si>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</si>
  <si>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</si>
  <si>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</si>
  <si>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</si>
  <si>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</si>
  <si>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</si>
  <si>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</si>
  <si>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</si>
  <si>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</si>
  <si>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</si>
  <si>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</si>
  <si>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</si>
  <si>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</si>
  <si>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</si>
  <si>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</si>
  <si>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</si>
  <si>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</si>
  <si>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</si>
  <si>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</si>
  <si>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</si>
  <si>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</si>
  <si>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</si>
  <si>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</si>
  <si>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</si>
  <si>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</si>
  <si>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</si>
  <si>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</si>
  <si>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</si>
  <si>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</si>
  <si>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</si>
  <si>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</si>
  <si>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</si>
  <si>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</si>
  <si>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</si>
  <si>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</si>
  <si>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</si>
  <si>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</si>
  <si>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</si>
  <si>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</si>
  <si>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</si>
  <si>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</si>
  <si>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</si>
  <si>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</si>
  <si>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</si>
  <si>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</si>
  <si>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</si>
  <si>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</si>
  <si>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</si>
  <si>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</si>
  <si>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</si>
  <si>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</si>
  <si>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</si>
  <si>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</si>
  <si>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</si>
  <si>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</si>
  <si>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</si>
  <si>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</si>
  <si>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</si>
  <si>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</si>
  <si>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</si>
  <si>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</si>
  <si>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</si>
  <si>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</si>
  <si>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</si>
  <si>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</si>
  <si>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</si>
  <si>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</si>
  <si>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</si>
  <si>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</si>
  <si>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</si>
  <si>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</si>
  <si>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</si>
  <si>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</si>
  <si>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</si>
  <si>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</si>
  <si>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</si>
  <si>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</si>
  <si>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</si>
  <si>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</si>
  <si>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</si>
  <si>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</si>
  <si>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</si>
  <si>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</si>
  <si>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</si>
  <si>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</si>
  <si>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</si>
  <si>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</si>
  <si>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</si>
  <si>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</si>
  <si>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</si>
  <si>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</si>
  <si>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</si>
  <si>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</si>
  <si>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</si>
  <si>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</si>
  <si>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</si>
  <si>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</si>
  <si>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</si>
  <si>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</si>
  <si>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</si>
  <si>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</si>
  <si>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</si>
  <si>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</si>
  <si>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</si>
  <si>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</si>
  <si>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</si>
  <si>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</si>
  <si>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</si>
  <si>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</si>
  <si>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</si>
  <si>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</si>
  <si>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</si>
  <si>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</si>
  <si>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</si>
  <si>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</si>
  <si>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</si>
  <si>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</si>
  <si>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</si>
  <si>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</si>
  <si>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</si>
  <si>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</si>
  <si>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</si>
  <si>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</si>
  <si>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</si>
  <si>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</si>
  <si>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</si>
  <si>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</si>
  <si>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</si>
  <si>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</si>
  <si>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</si>
  <si>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</si>
  <si>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</si>
  <si>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</si>
  <si>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</si>
  <si>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</si>
  <si>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</si>
  <si>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</si>
  <si>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</si>
  <si>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</si>
  <si>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</si>
  <si>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</si>
  <si>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</si>
  <si>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</si>
  <si>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</si>
  <si>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</si>
  <si>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</si>
  <si>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</si>
  <si>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</si>
  <si>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</si>
  <si>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</si>
  <si>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</si>
  <si>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</si>
  <si>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</si>
  <si>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</si>
  <si>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</si>
  <si>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</si>
  <si>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</si>
  <si>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</si>
  <si>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</si>
  <si>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</si>
  <si>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</si>
  <si>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</si>
  <si>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</si>
  <si>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</si>
  <si>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</si>
  <si>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</si>
  <si>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</si>
  <si>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</si>
  <si>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</si>
  <si>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</si>
  <si>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</si>
  <si>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</si>
  <si>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</si>
  <si>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</si>
  <si>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</si>
  <si>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</si>
  <si>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</si>
  <si>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</si>
  <si>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</si>
  <si>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</si>
  <si>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</si>
  <si>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</si>
  <si>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</si>
  <si>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</si>
  <si>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</si>
  <si>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</si>
  <si>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</si>
  <si>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</si>
  <si>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</si>
  <si>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</si>
  <si>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</si>
  <si>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</si>
  <si>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</si>
  <si>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</si>
  <si>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</si>
  <si>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</si>
  <si>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</si>
  <si>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</si>
  <si>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</si>
  <si>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</si>
  <si>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</si>
  <si>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</si>
  <si>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</si>
  <si>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</si>
  <si>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</si>
  <si>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</si>
  <si>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</si>
  <si>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</si>
  <si>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</si>
  <si>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</si>
  <si>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</si>
  <si>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</si>
  <si>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</si>
  <si>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</si>
  <si>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</si>
  <si>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</si>
  <si>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</si>
  <si>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</si>
  <si>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</si>
  <si>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</si>
  <si>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</si>
  <si>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</si>
  <si>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</si>
  <si>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</si>
  <si>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</si>
  <si>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</si>
  <si>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</si>
  <si>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</si>
  <si>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</si>
  <si>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</si>
  <si>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</si>
  <si>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</si>
  <si>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</si>
  <si>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</si>
  <si>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</si>
  <si>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</si>
  <si>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</si>
  <si>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</si>
  <si>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</si>
  <si>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</si>
  <si>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</si>
  <si>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</si>
  <si>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</si>
  <si>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</si>
  <si>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</si>
  <si>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</si>
  <si>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</si>
  <si>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</si>
  <si>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</si>
  <si>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</si>
  <si>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</si>
  <si>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</si>
  <si>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</si>
  <si>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</si>
  <si>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</si>
  <si>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</si>
  <si>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</si>
  <si>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</si>
  <si>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</si>
  <si>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</si>
  <si>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</si>
  <si>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</si>
  <si>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</si>
  <si>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</si>
  <si>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</si>
  <si>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</si>
  <si>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</si>
  <si>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</si>
  <si>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</si>
  <si>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</si>
  <si>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</si>
  <si>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</si>
  <si>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</si>
  <si>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</si>
  <si>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</si>
  <si>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</si>
  <si>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</si>
  <si>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</si>
  <si>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</si>
  <si>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</si>
  <si>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</si>
  <si>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</si>
  <si>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</si>
  <si>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</si>
  <si>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</si>
  <si>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</si>
  <si>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</si>
  <si>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</si>
  <si>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</si>
  <si>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</si>
  <si>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</si>
  <si>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</si>
  <si>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</si>
  <si>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</si>
  <si>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</si>
  <si>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</si>
  <si>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</si>
  <si>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</si>
  <si>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</si>
  <si>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</si>
  <si>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</si>
  <si>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</si>
  <si>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</si>
  <si>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</si>
  <si>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</si>
  <si>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</si>
  <si>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</si>
  <si>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</si>
  <si>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</si>
  <si>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</si>
  <si>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</si>
  <si>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</si>
  <si>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</si>
  <si>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</si>
  <si>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</si>
  <si>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</si>
  <si>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</si>
  <si>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</si>
  <si>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</si>
  <si>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</si>
  <si>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</si>
  <si>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</si>
  <si>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</si>
  <si>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</si>
  <si>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</si>
  <si>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</si>
  <si>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</si>
  <si>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</si>
  <si>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</si>
  <si>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</si>
  <si>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</si>
  <si>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</si>
  <si>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</si>
  <si>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</si>
  <si>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</si>
  <si>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</si>
  <si>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</si>
  <si>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</si>
  <si>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</si>
  <si>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</si>
  <si>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</si>
  <si>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</si>
  <si>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</si>
  <si>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</si>
  <si>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</si>
  <si>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</si>
  <si>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</si>
  <si>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</si>
  <si>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</si>
  <si>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</si>
  <si>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</si>
  <si>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</si>
  <si>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</si>
  <si>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</si>
  <si>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</si>
  <si>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</si>
  <si>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</si>
  <si>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</si>
  <si>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</si>
  <si>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</si>
  <si>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</si>
  <si>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</si>
  <si>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</si>
  <si>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</si>
  <si>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</si>
  <si>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</si>
  <si>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</si>
  <si>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</si>
  <si>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</si>
  <si>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</si>
  <si>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</si>
  <si>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</si>
  <si>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</si>
  <si>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</si>
  <si>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</si>
  <si>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</si>
  <si>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</si>
  <si>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</si>
  <si>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</si>
  <si>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</si>
  <si>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</si>
  <si>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</si>
  <si>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</si>
  <si>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</si>
  <si>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</si>
  <si>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</si>
  <si>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</si>
  <si>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</si>
  <si>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</si>
  <si>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</si>
  <si>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</si>
  <si>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</si>
  <si>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</si>
  <si>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</si>
  <si>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</si>
  <si>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</si>
  <si>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</si>
  <si>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</si>
  <si>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</si>
  <si>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</si>
  <si>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</si>
  <si>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</si>
  <si>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</si>
  <si>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</si>
  <si>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</si>
  <si>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</si>
  <si>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</si>
  <si>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</si>
  <si>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</si>
  <si>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</si>
  <si>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</si>
  <si>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</si>
  <si>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</si>
  <si>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</si>
  <si>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</si>
  <si>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</si>
  <si>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</si>
  <si>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</si>
  <si>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</si>
  <si>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</si>
  <si>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</si>
  <si>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</si>
  <si>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</si>
  <si>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</si>
  <si>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</si>
  <si>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</si>
  <si>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</si>
  <si>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</si>
  <si>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</si>
  <si>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</si>
  <si>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</si>
  <si>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</si>
  <si>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</si>
  <si>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</si>
  <si>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</si>
  <si>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</si>
  <si>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</si>
  <si>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</si>
  <si>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</si>
  <si>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</si>
  <si>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</si>
  <si>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</si>
  <si>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</si>
  <si>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</si>
  <si>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</si>
  <si>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</si>
  <si>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</si>
  <si>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</si>
  <si>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</si>
  <si>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</si>
  <si>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</si>
  <si>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</si>
  <si>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</si>
  <si>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</si>
  <si>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</si>
  <si>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</si>
  <si>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</si>
  <si>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</si>
  <si>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</si>
  <si>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</si>
  <si>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</si>
  <si>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</si>
  <si>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</si>
  <si>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</si>
  <si>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</si>
  <si>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</si>
  <si>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</si>
  <si>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</si>
  <si>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</si>
  <si>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</si>
  <si>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</si>
  <si>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</si>
  <si>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</si>
  <si>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</si>
  <si>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</si>
  <si>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</si>
  <si>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</si>
  <si>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</si>
  <si>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</si>
  <si>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</si>
  <si>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</si>
  <si>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</si>
  <si>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</si>
  <si>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</si>
  <si>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</si>
  <si>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</si>
  <si>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</si>
  <si>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</si>
  <si>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</si>
  <si>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</si>
  <si>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</si>
  <si>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</si>
  <si>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</si>
  <si>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</si>
  <si>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</si>
  <si>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</si>
  <si>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</si>
  <si>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</si>
  <si>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</si>
  <si>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</si>
  <si>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</si>
  <si>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</si>
  <si>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</si>
  <si>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</si>
  <si>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</si>
  <si>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</si>
  <si>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</si>
  <si>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</si>
  <si>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</si>
  <si>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</si>
  <si>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</si>
  <si>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</si>
  <si>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</si>
  <si>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</si>
  <si>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</si>
  <si>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</si>
  <si>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</si>
  <si>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</si>
  <si>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</si>
  <si>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</si>
  <si>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</si>
  <si>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</si>
  <si>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</si>
  <si>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</si>
  <si>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</si>
  <si>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</si>
  <si>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</si>
  <si>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</si>
  <si>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</si>
  <si>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</si>
  <si>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</si>
  <si>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</si>
  <si>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</si>
  <si>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</si>
  <si>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</si>
  <si>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</si>
  <si>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</si>
  <si>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</si>
  <si>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</si>
  <si>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</si>
  <si>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</si>
  <si>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</si>
  <si>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</si>
  <si>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</si>
  <si>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</si>
  <si>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</si>
  <si>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</si>
  <si>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</si>
  <si>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</si>
  <si>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</si>
  <si>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</si>
  <si>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</si>
  <si>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</si>
  <si>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</si>
  <si>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</si>
  <si>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</si>
  <si>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</si>
  <si>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</si>
  <si>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</si>
  <si>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</si>
  <si>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</si>
  <si>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</si>
  <si>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</si>
  <si>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</si>
  <si>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</si>
  <si>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</si>
  <si>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</si>
  <si>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</si>
  <si>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</si>
  <si>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</si>
  <si>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</si>
  <si>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</si>
  <si>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</si>
  <si>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</si>
  <si>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</si>
  <si>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</si>
  <si>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</si>
  <si>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</si>
  <si>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</si>
  <si>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</si>
  <si>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</si>
  <si>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</si>
  <si>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</si>
  <si>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</si>
  <si>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</si>
  <si>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</si>
  <si>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</si>
  <si>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</si>
  <si>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</si>
  <si>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</si>
  <si>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</si>
  <si>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</si>
  <si>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</si>
  <si>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</si>
  <si>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</si>
  <si>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</si>
  <si>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</si>
  <si>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</si>
  <si>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</si>
  <si>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</si>
  <si>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</si>
  <si>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</si>
  <si>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</si>
  <si>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</si>
  <si>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</si>
  <si>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</si>
  <si>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</si>
  <si>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</si>
  <si>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</si>
  <si>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</si>
  <si>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</si>
  <si>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</si>
  <si>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</si>
  <si>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</si>
  <si>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</si>
  <si>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</si>
  <si>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</si>
  <si>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</si>
  <si>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</si>
  <si>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</si>
  <si>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</si>
  <si>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</si>
  <si>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</si>
  <si>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</si>
  <si>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</si>
  <si>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</si>
  <si>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</si>
  <si>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</si>
  <si>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</si>
  <si>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</si>
  <si>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</si>
  <si>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</si>
  <si>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</si>
  <si>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</si>
  <si>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</si>
  <si>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</si>
  <si>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</si>
  <si>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</si>
  <si>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</si>
  <si>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</si>
  <si>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</si>
  <si>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</si>
  <si>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</si>
  <si>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</si>
  <si>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</si>
  <si>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</si>
  <si>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</si>
  <si>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</si>
  <si>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</si>
  <si>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</si>
  <si>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</si>
  <si>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</si>
  <si>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</si>
  <si>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</si>
  <si>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</si>
  <si>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</si>
  <si>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</si>
  <si>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</si>
  <si>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</si>
  <si>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</si>
  <si>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</si>
  <si>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</si>
  <si>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</si>
  <si>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</si>
  <si>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</si>
  <si>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</si>
  <si>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</si>
  <si>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</si>
  <si>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</si>
  <si>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</si>
  <si>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</si>
  <si>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</si>
  <si>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</si>
  <si>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</si>
  <si>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</si>
  <si>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</si>
  <si>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</si>
  <si>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</si>
  <si>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</si>
  <si>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</si>
  <si>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</si>
  <si>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</si>
  <si>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</si>
  <si>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</si>
  <si>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</si>
  <si>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</si>
  <si>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</si>
  <si>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</si>
  <si>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</si>
  <si>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</si>
  <si>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</si>
  <si>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</si>
  <si>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</si>
  <si>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</si>
  <si>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</si>
  <si>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</si>
  <si>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</si>
  <si>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</si>
  <si>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</si>
  <si>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</si>
  <si>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</si>
  <si>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</si>
  <si>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</si>
  <si>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</si>
  <si>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</si>
  <si>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</si>
  <si>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</si>
  <si>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</si>
  <si>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</si>
  <si>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</si>
  <si>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</si>
  <si>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</si>
  <si>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</si>
  <si>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</si>
  <si>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</si>
  <si>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</si>
  <si>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</si>
  <si>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</si>
  <si>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</si>
  <si>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</si>
  <si>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</si>
  <si>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</si>
  <si>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</si>
  <si>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</si>
  <si>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</si>
  <si>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</si>
  <si>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</si>
  <si>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</si>
  <si>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</si>
  <si>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</si>
  <si>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</si>
  <si>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</si>
  <si>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</si>
  <si>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</si>
  <si>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</si>
  <si>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</si>
  <si>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</si>
  <si>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</si>
  <si>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</si>
  <si>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</si>
  <si>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</si>
  <si>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</si>
  <si>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</si>
  <si>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</si>
  <si>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</si>
  <si>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</si>
  <si>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</si>
  <si>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</si>
  <si>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</si>
  <si>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</si>
  <si>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</si>
  <si>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</si>
  <si>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</si>
  <si>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</si>
  <si>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</si>
  <si>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</si>
  <si>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</si>
  <si>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</si>
  <si>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</si>
  <si>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</si>
  <si>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</si>
  <si>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</si>
  <si>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</si>
  <si>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</si>
  <si>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</si>
  <si>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</si>
  <si>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</si>
  <si>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</si>
  <si>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</si>
  <si>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</si>
  <si>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</si>
  <si>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</si>
  <si>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</si>
  <si>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</si>
  <si>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</si>
  <si>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</si>
  <si>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</si>
  <si>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</si>
  <si>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</si>
  <si>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</si>
  <si>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</si>
  <si>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</si>
  <si>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</si>
  <si>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</si>
  <si>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</si>
  <si>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</si>
  <si>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</si>
  <si>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</si>
  <si>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</si>
  <si>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</si>
  <si>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</si>
  <si>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</si>
  <si>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</si>
  <si>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</si>
  <si>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</si>
  <si>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</si>
  <si>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</si>
  <si>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</si>
  <si>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</si>
  <si>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</si>
  <si>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</si>
  <si>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</si>
  <si>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</si>
  <si>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</si>
  <si>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</si>
  <si>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</si>
  <si>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</si>
  <si>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</si>
  <si>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</si>
  <si>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</si>
  <si>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</si>
  <si>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</si>
  <si>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</si>
  <si>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</si>
  <si>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</si>
  <si>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</si>
  <si>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</si>
  <si>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</si>
  <si>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</si>
  <si>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</si>
  <si>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</si>
  <si>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</si>
  <si>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</si>
  <si>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</si>
  <si>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</si>
  <si>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</si>
  <si>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</si>
  <si>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</si>
  <si>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</si>
  <si>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</si>
  <si>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</si>
  <si>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</si>
  <si>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</si>
  <si>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</si>
  <si>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</si>
  <si>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</si>
  <si>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</si>
  <si>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</si>
  <si>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</si>
  <si>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</si>
  <si>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</si>
  <si>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</si>
  <si>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</si>
  <si>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</si>
  <si>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</si>
  <si>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</si>
  <si>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</si>
  <si>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</si>
  <si>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</si>
  <si>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</si>
  <si>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</si>
  <si>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</si>
  <si>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</si>
  <si>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</si>
  <si>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</si>
  <si>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</si>
  <si>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</si>
  <si>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</si>
  <si>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</si>
  <si>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</si>
  <si>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</si>
  <si>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</si>
  <si>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</si>
  <si>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</si>
  <si>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</si>
  <si>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</si>
  <si>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</si>
  <si>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</si>
  <si>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</si>
  <si>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</si>
  <si>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</si>
  <si>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</si>
  <si>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</si>
  <si>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</si>
  <si>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</si>
  <si>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</si>
  <si>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</si>
  <si>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</si>
  <si>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</si>
  <si>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</si>
  <si>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</si>
  <si>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</si>
  <si>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</si>
  <si>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</si>
  <si>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</si>
  <si>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</si>
  <si>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</si>
  <si>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</si>
  <si>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</si>
  <si>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</si>
  <si>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</si>
  <si>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</si>
  <si>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</si>
  <si>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</si>
  <si>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</si>
  <si>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</si>
  <si>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</si>
  <si>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</si>
  <si>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</si>
  <si>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</si>
  <si>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</si>
  <si>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</si>
  <si>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</si>
  <si>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</si>
  <si>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</si>
  <si>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</si>
  <si>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</si>
  <si>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</si>
  <si>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</si>
  <si>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</si>
  <si>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</si>
  <si>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</si>
  <si>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</si>
  <si>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</si>
  <si>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</si>
  <si>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</si>
  <si>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</si>
  <si>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</si>
  <si>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</si>
  <si>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</si>
  <si>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</si>
  <si>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</si>
  <si>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</si>
  <si>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</si>
  <si>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</si>
  <si>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</si>
  <si>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</si>
  <si>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</si>
  <si>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</si>
  <si>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</si>
  <si>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</si>
  <si>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</si>
  <si>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</si>
  <si>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</si>
  <si>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</si>
  <si>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</si>
  <si>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</si>
  <si>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</si>
  <si>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</si>
  <si>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</si>
  <si>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</si>
  <si>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</si>
  <si>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</si>
  <si>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</si>
  <si>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</si>
  <si>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</si>
  <si>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</si>
  <si>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</si>
  <si>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</si>
  <si>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</si>
  <si>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</si>
  <si>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</si>
  <si>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</si>
  <si>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</si>
  <si>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</si>
  <si>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</si>
  <si>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</si>
  <si>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</si>
  <si>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</si>
  <si>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</si>
  <si>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</si>
  <si>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</si>
  <si>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</si>
  <si>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</si>
  <si>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</si>
  <si>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</si>
  <si>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</si>
  <si>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</si>
  <si>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</si>
  <si>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</si>
  <si>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</si>
  <si>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</si>
  <si>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</si>
  <si>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</si>
  <si>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</si>
  <si>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</si>
  <si>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</si>
  <si>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</si>
  <si>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</si>
  <si>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</si>
  <si>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</si>
  <si>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</si>
  <si>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</si>
  <si>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</si>
  <si>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</si>
  <si>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</si>
  <si>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</si>
  <si>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</si>
  <si>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</si>
  <si>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</si>
  <si>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</si>
  <si>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</si>
  <si>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</si>
  <si>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</si>
  <si>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</si>
  <si>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</si>
  <si>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</si>
  <si>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</si>
  <si>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</si>
  <si>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</si>
  <si>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</si>
  <si>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</si>
  <si>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</si>
  <si>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</si>
  <si>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</si>
  <si>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</si>
  <si>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</si>
  <si>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</si>
  <si>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</si>
  <si>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</si>
  <si>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</si>
  <si>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</si>
  <si>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</si>
  <si>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</si>
  <si>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</si>
  <si>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</si>
  <si>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</si>
  <si>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</si>
  <si>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</si>
  <si>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</si>
  <si>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</si>
  <si>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</si>
  <si>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</si>
  <si>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</si>
  <si>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</si>
  <si>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</si>
  <si>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</si>
  <si>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</si>
  <si>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</si>
  <si>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</si>
  <si>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</si>
  <si>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</si>
  <si>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</si>
  <si>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</si>
  <si>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</si>
  <si>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</si>
  <si>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</si>
  <si>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</si>
  <si>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</si>
  <si>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</si>
  <si>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</si>
  <si>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</si>
  <si>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</si>
  <si>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</si>
  <si>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</si>
  <si>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</si>
  <si>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</si>
  <si>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</si>
  <si>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</si>
  <si>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</si>
  <si>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</si>
  <si>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</si>
  <si>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</si>
  <si>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</si>
  <si>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</si>
  <si>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</si>
  <si>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</si>
  <si>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</si>
  <si>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</si>
  <si>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</si>
  <si>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</si>
  <si>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</si>
  <si>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</si>
  <si>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</si>
  <si>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</si>
  <si>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</si>
  <si>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</si>
  <si>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</si>
  <si>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</si>
  <si>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</si>
  <si>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</si>
  <si>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</si>
  <si>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</si>
  <si>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</si>
  <si>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</si>
  <si>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</si>
  <si>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</si>
  <si>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</si>
  <si>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</si>
  <si>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</si>
  <si>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</si>
  <si>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</si>
  <si>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</si>
  <si>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</si>
  <si>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</si>
  <si>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</si>
  <si>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</si>
  <si>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</si>
  <si>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</si>
  <si>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</si>
  <si>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</si>
  <si>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</si>
  <si>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</si>
  <si>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</si>
  <si>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</si>
  <si>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</si>
  <si>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</si>
  <si>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</si>
  <si>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</si>
  <si>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</si>
  <si>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</si>
  <si>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</si>
  <si>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</si>
  <si>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</si>
  <si>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</si>
  <si>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</si>
  <si>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</si>
  <si>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</si>
  <si>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</si>
  <si>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</si>
  <si>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</si>
  <si>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</si>
  <si>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</si>
  <si>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</si>
  <si>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</si>
  <si>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</si>
  <si>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</si>
  <si>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</si>
  <si>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</si>
  <si>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</si>
  <si>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</si>
  <si>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</si>
  <si>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</si>
  <si>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</si>
  <si>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</si>
  <si>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</si>
  <si>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</si>
  <si>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</si>
  <si>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</si>
  <si>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</si>
  <si>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</si>
  <si>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</si>
  <si>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</si>
  <si>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</si>
  <si>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</si>
  <si>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</si>
  <si>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</si>
  <si>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</si>
  <si>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</si>
  <si>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</si>
  <si>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</si>
  <si>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</si>
  <si>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</si>
  <si>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</si>
  <si>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</si>
  <si>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</si>
  <si>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</si>
  <si>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</si>
  <si>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</si>
  <si>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</si>
  <si>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</si>
  <si>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</si>
  <si>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</si>
  <si>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</si>
  <si>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</si>
  <si>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</si>
  <si>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</si>
  <si>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</si>
  <si>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</si>
  <si>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</si>
  <si>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</si>
  <si>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</si>
  <si>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</si>
  <si>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</si>
  <si>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</si>
  <si>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</si>
  <si>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</si>
  <si>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</si>
  <si>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</si>
  <si>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</si>
  <si>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</si>
  <si>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</si>
  <si>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</si>
  <si>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</si>
  <si>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</si>
  <si>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</si>
  <si>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</si>
  <si>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</si>
  <si>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</si>
  <si>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</si>
  <si>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</si>
  <si>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</si>
  <si>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</si>
  <si>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</si>
  <si>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</si>
  <si>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</si>
  <si>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</si>
  <si>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</si>
  <si>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</si>
  <si>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</si>
  <si>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</si>
  <si>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</si>
  <si>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</si>
  <si>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</si>
  <si>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</si>
  <si>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</si>
  <si>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</si>
  <si>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</si>
  <si>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</si>
  <si>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</si>
  <si>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</si>
  <si>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</si>
  <si>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</si>
  <si>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</si>
  <si>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</si>
  <si>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</si>
  <si>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</si>
  <si>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</si>
  <si>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</si>
  <si>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</si>
  <si>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</si>
  <si>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</si>
  <si>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</si>
  <si>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</si>
  <si>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</si>
  <si>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</si>
  <si>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</si>
  <si>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</si>
  <si>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</si>
  <si>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</si>
  <si>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</si>
  <si>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</si>
  <si>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</si>
  <si>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</si>
  <si>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</si>
  <si>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</si>
  <si>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</si>
  <si>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</si>
  <si>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</si>
  <si>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</si>
  <si>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</si>
  <si>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</si>
  <si>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</si>
  <si>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</si>
  <si>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</si>
  <si>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</si>
  <si>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</si>
  <si>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</si>
  <si>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</si>
  <si>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</si>
  <si>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</si>
  <si>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</si>
  <si>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</si>
  <si>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</si>
  <si>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</si>
  <si>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</si>
  <si>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</si>
  <si>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</si>
  <si>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</si>
  <si>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</si>
  <si>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</si>
  <si>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</si>
  <si>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</si>
  <si>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</si>
  <si>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</si>
  <si>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</si>
  <si>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</si>
  <si>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</si>
  <si>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</si>
  <si>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</si>
  <si>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</si>
  <si>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</si>
  <si>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</si>
  <si>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</si>
  <si>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</si>
  <si>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</si>
  <si>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</si>
  <si>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</si>
  <si>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</si>
  <si>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</si>
  <si>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</si>
  <si>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</si>
  <si>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</si>
  <si>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</si>
  <si>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</si>
  <si>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</si>
  <si>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</si>
  <si>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</si>
  <si>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</si>
  <si>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</si>
  <si>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</si>
  <si>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</si>
  <si>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</si>
  <si>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</si>
  <si>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</si>
  <si>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</si>
  <si>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</si>
  <si>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</si>
  <si>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</si>
  <si>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</si>
  <si>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</si>
  <si>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</si>
  <si>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</si>
  <si>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</si>
  <si>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</si>
  <si>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</si>
  <si>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</si>
  <si>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</si>
  <si>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</si>
  <si>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</si>
  <si>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</si>
  <si>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</si>
  <si>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</si>
  <si>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</si>
  <si>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</si>
  <si>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</si>
  <si>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</si>
  <si>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</si>
  <si>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</si>
  <si>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</si>
  <si>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</si>
  <si>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</si>
  <si>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</si>
  <si>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</si>
  <si>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</si>
  <si>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</si>
  <si>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</si>
  <si>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</si>
  <si>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</si>
  <si>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</si>
  <si>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</si>
  <si>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</si>
  <si>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</si>
  <si>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</si>
  <si>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</si>
  <si>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</si>
  <si>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</si>
  <si>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</si>
  <si>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</si>
  <si>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</si>
  <si>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</si>
  <si>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</si>
  <si>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</si>
  <si>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</si>
  <si>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</si>
  <si>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</si>
  <si>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</si>
  <si>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</si>
  <si>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</si>
  <si>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</si>
  <si>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</si>
  <si>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</si>
  <si>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</si>
  <si>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</si>
  <si>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</si>
  <si>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</si>
  <si>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</si>
  <si>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</si>
  <si>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</si>
  <si>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</si>
  <si>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</si>
  <si>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</si>
  <si>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</si>
  <si>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</si>
  <si>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</si>
  <si>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</si>
  <si>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</si>
  <si>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</si>
  <si>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</si>
  <si>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</si>
  <si>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</si>
  <si>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</si>
  <si>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</si>
  <si>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</si>
  <si>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</si>
  <si>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</si>
  <si>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</si>
  <si>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</si>
  <si>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</si>
  <si>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</si>
  <si>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</si>
  <si>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</si>
  <si>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</si>
  <si>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</si>
  <si>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</si>
  <si>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</si>
  <si>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</si>
  <si>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</si>
  <si>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</si>
  <si>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</si>
  <si>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</si>
  <si>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</si>
  <si>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</si>
  <si>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</si>
  <si>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</si>
  <si>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</si>
  <si>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</si>
  <si>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</si>
  <si>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</si>
  <si>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</si>
  <si>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</si>
  <si>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</si>
  <si>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</si>
  <si>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</si>
  <si>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</si>
  <si>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</si>
  <si>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</si>
  <si>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</si>
  <si>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</si>
  <si>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</si>
  <si>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</si>
  <si>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</si>
  <si>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</si>
  <si>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</si>
  <si>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</si>
  <si>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</si>
  <si>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</si>
  <si>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</si>
  <si>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</si>
  <si>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</si>
  <si>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</si>
  <si>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</si>
  <si>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</si>
  <si>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</si>
  <si>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</si>
  <si>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</si>
  <si>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</si>
  <si>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</si>
  <si>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</si>
  <si>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</si>
  <si>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</si>
  <si>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</si>
  <si>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</si>
  <si>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</si>
  <si>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</si>
  <si>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</si>
  <si>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</si>
  <si>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</si>
  <si>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</si>
  <si>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</si>
  <si>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</si>
  <si>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</si>
  <si>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</si>
  <si>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</si>
  <si>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</si>
  <si>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</si>
  <si>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</si>
  <si>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</si>
  <si>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</si>
  <si>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</si>
  <si>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</si>
  <si>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</si>
  <si>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</si>
  <si>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</si>
  <si>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</si>
  <si>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</si>
  <si>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</si>
  <si>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</si>
  <si>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</si>
  <si>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</si>
  <si>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</si>
  <si>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</si>
  <si>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</si>
  <si>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</si>
  <si>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</si>
  <si>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</si>
  <si>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</si>
  <si>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</si>
  <si>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</si>
  <si>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</si>
  <si>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</si>
  <si>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</si>
  <si>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</si>
  <si>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</si>
  <si>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</si>
  <si>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</si>
  <si>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</si>
  <si>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</si>
  <si>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</si>
  <si>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</si>
  <si>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</si>
  <si>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</si>
  <si>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</si>
  <si>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</si>
  <si>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</si>
  <si>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</si>
  <si>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</si>
  <si>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</si>
  <si>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</si>
  <si>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</si>
  <si>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</si>
  <si>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</si>
  <si>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</si>
  <si>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</si>
  <si>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</si>
  <si>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</si>
  <si>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</si>
  <si>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</si>
  <si>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</si>
  <si>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</si>
  <si>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</si>
  <si>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</si>
  <si>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</si>
  <si>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</si>
  <si>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</si>
  <si>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</si>
  <si>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</si>
  <si>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</si>
  <si>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</si>
  <si>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</si>
  <si>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</si>
  <si>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</si>
  <si>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</si>
  <si>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</si>
  <si>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</si>
  <si>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</si>
  <si>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</si>
  <si>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</si>
  <si>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</si>
  <si>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</si>
  <si>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</si>
  <si>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</si>
  <si>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</si>
  <si>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</si>
  <si>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</si>
  <si>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</si>
  <si>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</si>
  <si>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</si>
  <si>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</si>
  <si>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</si>
  <si>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</si>
  <si>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</si>
  <si>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</si>
  <si>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</si>
  <si>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</si>
  <si>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</si>
  <si>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</si>
  <si>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</si>
  <si>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</si>
  <si>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</si>
  <si>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</si>
  <si>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</si>
  <si>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</si>
  <si>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</si>
  <si>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</si>
  <si>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</si>
  <si>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</si>
  <si>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</si>
  <si>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</si>
  <si>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</si>
  <si>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</si>
  <si>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</si>
  <si>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</si>
  <si>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</si>
  <si>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</si>
  <si>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</si>
  <si>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</si>
  <si>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</si>
  <si>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</si>
  <si>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</si>
  <si>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</si>
  <si>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</si>
  <si>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</si>
  <si>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</si>
  <si>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</si>
  <si>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</si>
  <si>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</si>
  <si>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</si>
  <si>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</si>
  <si>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</si>
  <si>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</si>
  <si>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</si>
  <si>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</si>
  <si>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</si>
  <si>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</si>
  <si>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</si>
  <si>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</si>
  <si>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</si>
  <si>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</si>
  <si>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</si>
  <si>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</si>
  <si>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</si>
  <si>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</si>
  <si>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</si>
  <si>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</si>
  <si>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</si>
  <si>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</si>
  <si>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</si>
  <si>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</si>
  <si>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</si>
  <si>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</si>
  <si>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</si>
  <si>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</si>
  <si>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</si>
  <si>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</si>
  <si>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</si>
  <si>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</si>
  <si>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</si>
  <si>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</si>
  <si>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</si>
  <si>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</si>
  <si>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</si>
  <si>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</si>
  <si>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</si>
  <si>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</si>
  <si>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</si>
  <si>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</si>
  <si>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</si>
  <si>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</si>
  <si>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</si>
  <si>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</si>
  <si>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</si>
  <si>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</si>
  <si>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</si>
  <si>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</si>
  <si>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</si>
  <si>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</si>
  <si>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</si>
  <si>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</si>
  <si>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</si>
  <si>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</si>
  <si>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</si>
  <si>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</si>
  <si>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</si>
  <si>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</si>
  <si>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</si>
  <si>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</si>
  <si>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</si>
  <si>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</si>
  <si>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</si>
  <si>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</si>
  <si>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</si>
  <si>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</si>
  <si>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</si>
  <si>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</si>
  <si>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</si>
  <si>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</si>
  <si>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</si>
  <si>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</si>
  <si>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</si>
  <si>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</si>
  <si>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</si>
  <si>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</si>
  <si>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</si>
  <si>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</si>
  <si>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</si>
  <si>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</si>
  <si>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</si>
  <si>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</si>
  <si>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</si>
  <si>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</si>
  <si>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</si>
  <si>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</si>
  <si>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</si>
  <si>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</si>
  <si>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</si>
  <si>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</si>
  <si>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</si>
  <si>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</si>
  <si>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</si>
  <si>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</si>
  <si>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</si>
  <si>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</si>
  <si>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</si>
  <si>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</si>
  <si>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</si>
  <si>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</si>
  <si>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</si>
  <si>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</si>
  <si>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</si>
  <si>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</si>
  <si>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</si>
  <si>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</si>
  <si>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</si>
  <si>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</si>
  <si>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</si>
  <si>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</si>
  <si>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</si>
  <si>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</si>
  <si>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</si>
  <si>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</si>
  <si>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</si>
  <si>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</si>
  <si>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</si>
  <si>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</si>
  <si>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</si>
  <si>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</si>
  <si>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</si>
  <si>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</si>
  <si>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</si>
  <si>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</si>
  <si>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</si>
  <si>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</si>
  <si>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</si>
  <si>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</si>
  <si>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</si>
  <si>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</si>
  <si>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</si>
  <si>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</si>
  <si>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</si>
  <si>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</si>
  <si>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</si>
  <si>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</si>
  <si>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</si>
  <si>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</si>
  <si>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</si>
  <si>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</si>
  <si>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</si>
  <si>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</si>
  <si>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</si>
  <si>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</si>
  <si>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</si>
  <si>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</si>
  <si>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</si>
  <si>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</si>
  <si>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</si>
  <si>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</si>
  <si>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</si>
  <si>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</si>
  <si>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</si>
  <si>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</si>
  <si>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</si>
  <si>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</si>
  <si>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</si>
  <si>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</si>
  <si>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</si>
  <si>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</si>
  <si>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</si>
  <si>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</si>
  <si>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</si>
  <si>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</si>
  <si>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</si>
  <si>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</si>
  <si>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</si>
  <si>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</si>
  <si>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</si>
  <si>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</si>
  <si>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</si>
  <si>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</si>
  <si>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</si>
  <si>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</si>
  <si>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</si>
  <si>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</si>
  <si>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</si>
  <si>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</si>
  <si>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</si>
  <si>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</si>
  <si>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</si>
  <si>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</si>
  <si>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</si>
  <si>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</si>
  <si>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</si>
  <si>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</si>
  <si>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</si>
  <si>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</si>
  <si>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</si>
  <si>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</si>
  <si>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</si>
  <si>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</si>
  <si>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</si>
  <si>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</si>
  <si>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</si>
  <si>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</si>
  <si>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</si>
  <si>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</si>
  <si>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</si>
  <si>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</si>
  <si>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</si>
  <si>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</si>
  <si>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</si>
  <si>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</si>
  <si>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</si>
  <si>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</si>
  <si>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</si>
  <si>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</si>
  <si>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</si>
  <si>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</si>
  <si>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</si>
  <si>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</si>
  <si>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</si>
  <si>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</si>
  <si>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</si>
  <si>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</si>
  <si>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</si>
  <si>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</si>
  <si>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</si>
  <si>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</si>
  <si>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</si>
  <si>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</si>
  <si>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</si>
  <si>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</si>
  <si>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</si>
  <si>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</si>
  <si>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</si>
  <si>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</si>
  <si>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</si>
  <si>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</si>
  <si>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</si>
  <si>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</si>
  <si>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</si>
  <si>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</si>
  <si>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</si>
  <si>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</si>
  <si>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</si>
  <si>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</si>
  <si>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</si>
  <si>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</si>
  <si>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</si>
  <si>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</si>
  <si>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</si>
  <si>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</si>
  <si>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</si>
  <si>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</si>
  <si>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</si>
  <si>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</si>
  <si>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</si>
  <si>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</si>
  <si>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</si>
  <si>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</si>
  <si>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</si>
  <si>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</si>
  <si>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</si>
  <si>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</si>
  <si>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</si>
  <si>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</si>
  <si>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</si>
  <si>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</si>
  <si>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</si>
  <si>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</si>
  <si>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</si>
  <si>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</si>
  <si>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</si>
  <si>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</si>
  <si>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</si>
  <si>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</si>
  <si>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</si>
  <si>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</si>
  <si>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</si>
  <si>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</si>
  <si>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</si>
  <si>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</si>
  <si>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</si>
  <si>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</si>
  <si>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</si>
  <si>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</si>
  <si>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</si>
  <si>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</si>
  <si>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</si>
  <si>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</si>
  <si>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</si>
  <si>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</si>
  <si>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</si>
  <si>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</si>
  <si>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</si>
  <si>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</si>
  <si>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</si>
  <si>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</si>
  <si>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</si>
  <si>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</si>
  <si>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</si>
  <si>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</si>
  <si>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</si>
  <si>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</si>
  <si>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</si>
  <si>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</si>
  <si>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</si>
  <si>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</si>
  <si>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</si>
  <si>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</si>
  <si>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</si>
  <si>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</si>
  <si>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</si>
  <si>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</si>
  <si>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</si>
  <si>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</si>
  <si>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</si>
  <si>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</si>
  <si>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</si>
  <si>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</si>
  <si>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</si>
  <si>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</si>
  <si>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</si>
  <si>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</si>
  <si>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</si>
  <si>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</si>
  <si>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</si>
  <si>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</si>
  <si>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</si>
  <si>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</si>
  <si>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</si>
  <si>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</si>
  <si>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</si>
  <si>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</si>
  <si>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</si>
  <si>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</si>
  <si>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</si>
  <si>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</si>
  <si>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</si>
  <si>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</si>
  <si>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</si>
  <si>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</si>
  <si>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</si>
  <si>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</si>
  <si>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</si>
  <si>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</si>
  <si>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</si>
  <si>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</si>
  <si>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</si>
  <si>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</si>
  <si>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</si>
  <si>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</si>
  <si>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</si>
  <si>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</si>
  <si>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</si>
  <si>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</si>
  <si>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</si>
  <si>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</si>
  <si>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</si>
  <si>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</si>
  <si>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</si>
  <si>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</si>
  <si>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</si>
  <si>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</si>
  <si>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</si>
  <si>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</si>
  <si>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</si>
  <si>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</si>
  <si>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</si>
  <si>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</si>
  <si>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</si>
  <si>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</si>
  <si>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</si>
  <si>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</si>
  <si>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</si>
  <si>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</si>
  <si>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</si>
  <si>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</si>
  <si>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</si>
  <si>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</si>
  <si>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</si>
  <si>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</si>
  <si>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</si>
  <si>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</si>
  <si>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</si>
  <si>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</si>
  <si>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</si>
  <si>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</si>
  <si>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</si>
  <si>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</si>
  <si>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</si>
  <si>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</si>
  <si>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</si>
  <si>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</si>
  <si>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</si>
  <si>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</si>
  <si>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</si>
  <si>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</si>
  <si>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</si>
  <si>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</si>
  <si>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</si>
  <si>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</si>
  <si>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</si>
  <si>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</si>
  <si>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</si>
  <si>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</si>
  <si>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</si>
  <si>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</si>
  <si>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</si>
  <si>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</si>
  <si>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</si>
  <si>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</si>
  <si>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</si>
  <si>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</si>
  <si>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</si>
  <si>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</si>
  <si>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</si>
  <si>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</si>
  <si>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</si>
  <si>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</si>
  <si>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</si>
  <si>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</si>
  <si>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</si>
  <si>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</si>
  <si>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</si>
  <si>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</si>
  <si>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</si>
  <si>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</si>
  <si>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</si>
  <si>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</si>
  <si>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</si>
  <si>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</si>
  <si>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</si>
  <si>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</si>
  <si>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</si>
  <si>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</si>
  <si>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</si>
  <si>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</si>
  <si>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</si>
  <si>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</si>
  <si>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</si>
  <si>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</si>
  <si>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</si>
  <si>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</si>
  <si>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</si>
  <si>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</si>
  <si>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</si>
  <si>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</si>
  <si>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</si>
  <si>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</si>
  <si>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</si>
  <si>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</si>
  <si>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</si>
  <si>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</si>
  <si>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</si>
  <si>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</si>
  <si>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</si>
  <si>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</si>
  <si>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</si>
  <si>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</si>
  <si>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</si>
  <si>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</si>
  <si>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</si>
  <si>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</si>
  <si>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</si>
  <si>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</si>
  <si>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</si>
  <si>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</si>
  <si>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</si>
  <si>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</si>
  <si>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</si>
  <si>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</si>
  <si>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</si>
  <si>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</si>
  <si>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</si>
  <si>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</si>
  <si>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</si>
  <si>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</si>
  <si>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</si>
  <si>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</si>
  <si>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</si>
  <si>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</si>
  <si>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</si>
  <si>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</si>
  <si>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</si>
  <si>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</si>
  <si>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</si>
  <si>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</si>
  <si>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</si>
  <si>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</si>
  <si>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</si>
  <si>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</si>
  <si>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</si>
  <si>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</si>
  <si>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</si>
  <si>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</si>
  <si>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</si>
  <si>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</si>
  <si>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</si>
  <si>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</si>
  <si>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</si>
  <si>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</si>
  <si>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</si>
  <si>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</si>
  <si>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</si>
  <si>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</si>
  <si>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</si>
  <si>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</si>
  <si>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</si>
  <si>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</si>
  <si>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</si>
  <si>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</si>
  <si>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</si>
  <si>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</si>
  <si>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</si>
  <si>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</si>
  <si>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</si>
  <si>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</si>
  <si>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</si>
  <si>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</si>
  <si>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</si>
  <si>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</si>
  <si>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</si>
  <si>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</si>
  <si>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</si>
  <si>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</si>
  <si>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</si>
  <si>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</si>
  <si>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</si>
  <si>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</si>
  <si>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</si>
  <si>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</si>
  <si>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</si>
  <si>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</si>
  <si>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</si>
  <si>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</si>
  <si>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</si>
  <si>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</si>
  <si>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</si>
  <si>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</si>
  <si>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</si>
  <si>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</si>
  <si>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</si>
  <si>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</si>
  <si>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</si>
  <si>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</si>
  <si>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</si>
  <si>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</si>
  <si>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</si>
  <si>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</si>
  <si>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</si>
  <si>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</si>
  <si>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</si>
  <si>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</si>
  <si>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</si>
  <si>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</si>
  <si>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</si>
  <si>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</si>
  <si>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</si>
  <si>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</si>
  <si>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</si>
  <si>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</si>
  <si>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</si>
  <si>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</si>
  <si>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</si>
  <si>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</si>
  <si>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</si>
  <si>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</si>
  <si>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</si>
  <si>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</si>
  <si>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</si>
  <si>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</si>
  <si>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</si>
  <si>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</si>
  <si>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</si>
  <si>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</si>
  <si>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</si>
  <si>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</si>
  <si>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</si>
  <si>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</si>
  <si>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</si>
  <si>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</si>
  <si>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</si>
  <si>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</si>
  <si>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</si>
  <si>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</si>
  <si>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</si>
  <si>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</si>
  <si>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</si>
  <si>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</si>
  <si>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</si>
  <si>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</si>
  <si>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</si>
  <si>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</si>
  <si>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</si>
  <si>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</si>
  <si>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</si>
  <si>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</si>
  <si>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</si>
  <si>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</si>
  <si>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</si>
  <si>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</si>
  <si>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</si>
  <si>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</si>
  <si>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</si>
  <si>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</si>
  <si>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</si>
  <si>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</si>
  <si>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</si>
  <si>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</si>
  <si>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</si>
  <si>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</si>
  <si>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</si>
  <si>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</si>
  <si>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</si>
  <si>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</si>
  <si>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</si>
  <si>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</si>
  <si>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</si>
  <si>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</si>
  <si>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</si>
  <si>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</si>
  <si>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</si>
  <si>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</si>
  <si>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</si>
  <si>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</si>
  <si>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</si>
  <si>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</si>
  <si>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</si>
  <si>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</si>
  <si>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</si>
  <si>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</si>
  <si>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</si>
  <si>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</si>
  <si>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</si>
  <si>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</si>
  <si>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</si>
  <si>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</si>
  <si>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</si>
  <si>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</si>
  <si>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</si>
  <si>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</si>
  <si>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</si>
  <si>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</si>
  <si>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</si>
  <si>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</si>
  <si>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</si>
  <si>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</si>
  <si>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</si>
  <si>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</si>
  <si>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</si>
  <si>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</si>
  <si>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</si>
  <si>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</si>
  <si>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</si>
  <si>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</si>
  <si>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</si>
  <si>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</si>
  <si>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</si>
  <si>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</si>
  <si>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</si>
  <si>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</si>
  <si>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</si>
  <si>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</si>
  <si>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</si>
  <si>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</si>
  <si>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</si>
  <si>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</si>
  <si>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</si>
  <si>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</si>
  <si>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</si>
  <si>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</si>
  <si>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</si>
  <si>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</si>
  <si>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</si>
  <si>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</si>
  <si>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</si>
  <si>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</si>
  <si>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</si>
  <si>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</si>
  <si>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</si>
  <si>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</si>
  <si>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</si>
  <si>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</si>
  <si>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</si>
  <si>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</si>
  <si>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</si>
  <si>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</si>
  <si>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</si>
  <si>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</si>
  <si>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</si>
  <si>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</si>
  <si>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</si>
  <si>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</si>
  <si>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</si>
  <si>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</si>
  <si>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</si>
  <si>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</si>
  <si>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</si>
  <si>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</si>
  <si>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</si>
  <si>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</si>
  <si>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</si>
  <si>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</si>
  <si>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</si>
  <si>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</si>
  <si>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</si>
  <si>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</si>
  <si>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</si>
  <si>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</si>
  <si>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</si>
  <si>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</si>
  <si>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</si>
  <si>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</si>
  <si>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</si>
  <si>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</si>
  <si>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</si>
  <si>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</si>
  <si>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</si>
  <si>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</si>
  <si>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</si>
  <si>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</si>
  <si>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</si>
  <si>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</si>
  <si>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</si>
  <si>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</si>
  <si>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</si>
  <si>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</si>
  <si>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</si>
  <si>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</si>
  <si>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</si>
  <si>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</si>
  <si>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</si>
  <si>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</si>
  <si>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</si>
  <si>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</si>
  <si>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</si>
  <si>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</si>
  <si>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</si>
  <si>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</si>
  <si>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</si>
  <si>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</si>
  <si>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</si>
  <si>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</si>
  <si>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</si>
  <si>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</si>
  <si>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</si>
  <si>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</si>
  <si>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</si>
  <si>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</si>
  <si>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</si>
  <si>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</si>
  <si>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</si>
  <si>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</si>
  <si>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</si>
  <si>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</si>
  <si>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</si>
  <si>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</si>
  <si>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</si>
  <si>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</si>
  <si>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</si>
  <si>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</si>
  <si>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</si>
  <si>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</si>
  <si>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</si>
  <si>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</si>
  <si>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</si>
  <si>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</si>
  <si>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</si>
  <si>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</si>
  <si>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</si>
  <si>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</si>
  <si>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</si>
  <si>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</si>
  <si>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</si>
  <si>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</si>
  <si>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</si>
  <si>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</si>
  <si>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</si>
  <si>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</si>
  <si>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</si>
  <si>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</si>
  <si>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</si>
  <si>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</si>
  <si>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</si>
  <si>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</si>
  <si>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</si>
  <si>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</si>
  <si>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</si>
  <si>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</si>
  <si>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</si>
  <si>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</si>
  <si>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</si>
  <si>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</si>
  <si>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</si>
  <si>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</si>
  <si>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</si>
  <si>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</si>
  <si>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</si>
  <si>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</si>
  <si>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</si>
  <si>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</si>
  <si>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</si>
  <si>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</si>
  <si>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</si>
  <si>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</si>
  <si>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</si>
  <si>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</si>
  <si>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</si>
  <si>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</si>
  <si>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</si>
  <si>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</si>
  <si>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</si>
  <si>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</si>
  <si>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</si>
  <si>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</si>
  <si>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</si>
  <si>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</si>
  <si>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</si>
  <si>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</si>
  <si>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</si>
  <si>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</si>
  <si>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</si>
  <si>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</si>
  <si>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</si>
  <si>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</si>
  <si>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</si>
  <si>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</si>
  <si>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</si>
  <si>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</si>
  <si>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</si>
  <si>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</si>
  <si>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</si>
  <si>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</si>
  <si>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</si>
  <si>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</si>
  <si>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</si>
  <si>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</si>
  <si>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</si>
  <si>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</si>
  <si>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</si>
  <si>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</si>
  <si>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</si>
  <si>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</si>
  <si>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</si>
  <si>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</si>
  <si>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</si>
  <si>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</si>
  <si>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</si>
  <si>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</si>
  <si>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</si>
  <si>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</si>
  <si>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</si>
  <si>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</si>
  <si>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</si>
  <si>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</si>
  <si>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</si>
  <si>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</si>
  <si>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</si>
  <si>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</si>
  <si>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</si>
  <si>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</si>
  <si>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</si>
  <si>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</si>
  <si>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</si>
  <si>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</si>
  <si>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</si>
  <si>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</si>
  <si>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</si>
  <si>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</si>
  <si>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</si>
  <si>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</si>
  <si>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</si>
  <si>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</si>
  <si>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</si>
  <si>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</si>
  <si>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</si>
  <si>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</si>
  <si>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</si>
  <si>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</si>
  <si>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</si>
  <si>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</si>
  <si>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</si>
  <si>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</si>
  <si>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</si>
  <si>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</si>
  <si>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</si>
  <si>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</si>
  <si>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</si>
  <si>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</si>
  <si>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</si>
  <si>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</si>
  <si>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</si>
  <si>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</si>
  <si>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</si>
  <si>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</si>
  <si>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</si>
  <si>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</si>
  <si>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</si>
  <si>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</si>
  <si>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</si>
  <si>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</si>
  <si>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</si>
  <si>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</si>
  <si>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</si>
  <si>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</si>
  <si>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</si>
  <si>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</si>
  <si>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</si>
  <si>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</si>
  <si>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</si>
  <si>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</si>
  <si>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</si>
  <si>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</si>
  <si>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</si>
  <si>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</si>
  <si>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</si>
  <si>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</si>
  <si>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</si>
  <si>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</si>
  <si>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</si>
  <si>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</si>
  <si>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</si>
  <si>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</si>
  <si>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</si>
  <si>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</si>
  <si>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</si>
  <si>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</si>
  <si>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</si>
  <si>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</si>
  <si>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</si>
  <si>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</si>
  <si>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</si>
  <si>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</si>
  <si>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</si>
  <si>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</si>
  <si>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</si>
  <si>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</si>
  <si>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</si>
  <si>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</si>
  <si>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</si>
  <si>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</si>
  <si>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</si>
  <si>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</si>
  <si>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</si>
  <si>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</si>
  <si>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</si>
  <si>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</si>
  <si>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</si>
  <si>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</si>
  <si>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</si>
  <si>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</si>
  <si>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</si>
  <si>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</si>
  <si>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</si>
  <si>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</si>
  <si>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</si>
  <si>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</si>
  <si>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</si>
  <si>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</si>
  <si>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</si>
  <si>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</si>
  <si>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</si>
  <si>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</si>
  <si>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</si>
  <si>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</si>
  <si>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</si>
  <si>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</si>
  <si>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</si>
  <si>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</si>
  <si>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</si>
  <si>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</si>
  <si>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</si>
  <si>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</si>
  <si>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</si>
  <si>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</si>
  <si>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</si>
  <si>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</si>
  <si>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</si>
  <si>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</si>
  <si>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</si>
  <si>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</si>
  <si>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</si>
  <si>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</si>
  <si>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</si>
  <si>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</si>
  <si>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</si>
  <si>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</si>
  <si>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</si>
  <si>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</si>
  <si>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</si>
  <si>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</si>
  <si>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</si>
  <si>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</si>
  <si>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</si>
  <si>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</si>
  <si>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</si>
  <si>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</si>
  <si>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</si>
  <si>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</si>
  <si>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</si>
  <si>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</si>
  <si>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</si>
  <si>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</si>
  <si>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</si>
  <si>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</si>
  <si>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</si>
  <si>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</si>
  <si>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</si>
  <si>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</si>
  <si>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</si>
  <si>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</si>
  <si>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</si>
  <si>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</si>
  <si>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</si>
  <si>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</si>
  <si>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</si>
  <si>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</si>
  <si>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</si>
  <si>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</si>
  <si>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</si>
  <si>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</si>
  <si>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</si>
  <si>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</si>
  <si>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</si>
  <si>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</si>
  <si>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</si>
  <si>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</si>
  <si>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</si>
  <si>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</si>
  <si>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</si>
  <si>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</si>
  <si>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</si>
  <si>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</si>
  <si>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</si>
  <si>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</si>
  <si>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</si>
  <si>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</si>
  <si>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</si>
  <si>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</si>
  <si>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</si>
  <si>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</si>
  <si>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</si>
  <si>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</si>
  <si>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</si>
  <si>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</si>
  <si>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</si>
  <si>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</si>
  <si>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</si>
  <si>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</si>
  <si>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</si>
  <si>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</si>
  <si>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</si>
  <si>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</si>
  <si>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</si>
  <si>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</si>
  <si>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</si>
  <si>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</si>
  <si>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</si>
  <si>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</si>
  <si>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</si>
  <si>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</si>
  <si>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</si>
  <si>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</si>
  <si>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</si>
  <si>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</si>
  <si>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</si>
  <si>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</si>
  <si>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</si>
  <si>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</si>
  <si>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</si>
  <si>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</si>
  <si>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</si>
  <si>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</si>
  <si>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</si>
  <si>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</si>
  <si>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</si>
  <si>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</si>
  <si>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</si>
  <si>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</si>
  <si>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</si>
  <si>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</si>
  <si>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</si>
  <si>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</si>
  <si>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</si>
  <si>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</si>
  <si>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</si>
  <si>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</si>
  <si>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</si>
  <si>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</si>
  <si>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</si>
  <si>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</si>
  <si>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</si>
  <si>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</si>
  <si>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</si>
  <si>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</si>
  <si>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</si>
  <si>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</si>
  <si>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</si>
  <si>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</si>
  <si>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</si>
  <si>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</si>
  <si>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</si>
  <si>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</si>
  <si>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</si>
  <si>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</si>
  <si>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</si>
  <si>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</si>
  <si>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</si>
  <si>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</si>
  <si>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</si>
  <si>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</si>
  <si>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</si>
  <si>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</si>
  <si>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</si>
  <si>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</si>
  <si>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</si>
  <si>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</si>
  <si>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</si>
  <si>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</si>
  <si>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</si>
  <si>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</si>
  <si>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</si>
  <si>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</si>
  <si>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</si>
  <si>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</si>
  <si>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</si>
  <si>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</si>
  <si>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</si>
  <si>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</si>
  <si>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</si>
  <si>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</si>
  <si>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</si>
  <si>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</si>
  <si>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</si>
  <si>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</si>
  <si>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</si>
  <si>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</si>
  <si>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</si>
  <si>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</si>
  <si>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</si>
  <si>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</si>
  <si>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</si>
  <si>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</si>
  <si>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</si>
  <si>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</si>
  <si>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</si>
  <si>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</si>
  <si>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</si>
  <si>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</si>
  <si>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</si>
  <si>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</si>
  <si>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</si>
  <si>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</si>
  <si>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</si>
  <si>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</si>
  <si>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</si>
  <si>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</si>
  <si>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</si>
  <si>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</si>
  <si>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</si>
  <si>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</si>
  <si>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</si>
  <si>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</si>
  <si>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</si>
  <si>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</si>
  <si>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</si>
  <si>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</si>
  <si>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</si>
  <si>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</si>
  <si>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</si>
  <si>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</si>
  <si>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</si>
  <si>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</si>
  <si>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</si>
  <si>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</si>
  <si>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</si>
  <si>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</si>
  <si>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</si>
  <si>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</si>
  <si>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</si>
  <si>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</si>
  <si>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</si>
  <si>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</si>
  <si>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</si>
  <si>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</si>
  <si>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</si>
  <si>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</si>
  <si>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</si>
  <si>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</si>
  <si>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</si>
  <si>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</si>
  <si>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</si>
  <si>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</si>
  <si>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</si>
  <si>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</si>
  <si>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</si>
  <si>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</si>
  <si>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</si>
  <si>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</si>
  <si>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</si>
  <si>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</si>
  <si>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</si>
  <si>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</si>
  <si>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</si>
  <si>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</si>
  <si>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</si>
  <si>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</si>
  <si>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</si>
  <si>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</si>
  <si>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</si>
  <si>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</si>
  <si>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</si>
  <si>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</si>
  <si>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</si>
  <si>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</si>
  <si>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</si>
  <si>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</si>
  <si>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</si>
  <si>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</si>
  <si>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</si>
  <si>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</si>
  <si>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</si>
  <si>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</si>
  <si>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</si>
  <si>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</si>
  <si>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</si>
  <si>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</si>
  <si>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</si>
  <si>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</si>
  <si>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</si>
  <si>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</si>
  <si>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</si>
  <si>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</si>
  <si>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</si>
  <si>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</si>
  <si>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</si>
  <si>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</si>
  <si>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</si>
  <si>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</si>
  <si>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</si>
  <si>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</si>
  <si>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</si>
  <si>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</si>
  <si>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</si>
  <si>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</si>
  <si>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</si>
  <si>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</si>
  <si>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</si>
  <si>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</si>
  <si>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</si>
  <si>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</si>
  <si>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</si>
  <si>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</si>
  <si>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</si>
  <si>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</si>
  <si>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</si>
  <si>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</si>
  <si>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</si>
  <si>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</si>
  <si>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</si>
  <si>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</si>
  <si>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</si>
  <si>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</si>
  <si>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</si>
  <si>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</si>
  <si>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</si>
  <si>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</si>
  <si>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</si>
  <si>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</si>
  <si>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</si>
  <si>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</si>
  <si>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</si>
  <si>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</si>
  <si>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</si>
  <si>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</si>
  <si>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</si>
  <si>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</si>
  <si>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</si>
  <si>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</si>
  <si>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</si>
  <si>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</si>
  <si>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</si>
  <si>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</si>
  <si>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</si>
  <si>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</si>
  <si>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</si>
  <si>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</si>
  <si>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</si>
  <si>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</si>
  <si>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</si>
  <si>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</si>
  <si>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</si>
  <si>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</si>
  <si>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</si>
  <si>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</si>
  <si>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</si>
  <si>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</si>
  <si>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</si>
  <si>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</si>
  <si>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</si>
  <si>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</si>
  <si>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</si>
  <si>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</si>
  <si>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</si>
  <si>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</si>
  <si>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</si>
  <si>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</si>
  <si>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</si>
  <si>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</si>
  <si>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</si>
  <si>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</si>
  <si>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</si>
  <si>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</si>
  <si>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</si>
  <si>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</si>
  <si>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</si>
  <si>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</si>
  <si>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</si>
  <si>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</si>
  <si>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</si>
  <si>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</si>
  <si>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</si>
  <si>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</si>
  <si>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</si>
  <si>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</si>
  <si>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</si>
  <si>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</si>
  <si>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</si>
  <si>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</si>
  <si>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</si>
  <si>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</si>
  <si>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</si>
  <si>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</si>
  <si>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</si>
  <si>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</si>
  <si>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</si>
  <si>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</si>
  <si>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</si>
  <si>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</si>
  <si>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</si>
  <si>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</si>
  <si>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</si>
  <si>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</si>
  <si>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</si>
  <si>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</si>
  <si>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</si>
  <si>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</si>
  <si>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</si>
  <si>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</si>
  <si>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</si>
  <si>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</si>
  <si>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</si>
  <si>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</si>
  <si>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</si>
  <si>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</si>
  <si>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</si>
  <si>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</si>
  <si>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</si>
  <si>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</si>
  <si>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</si>
  <si>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</si>
  <si>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</si>
  <si>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</si>
  <si>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</si>
  <si>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</si>
  <si>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</si>
  <si>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</si>
  <si>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</si>
  <si>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</si>
  <si>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</si>
  <si>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</si>
  <si>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</si>
  <si>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</si>
  <si>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</si>
  <si>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</si>
  <si>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</si>
  <si>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</si>
  <si>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</si>
  <si>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</si>
  <si>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</si>
  <si>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</si>
  <si>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</si>
  <si>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</si>
  <si>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</si>
  <si>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</si>
  <si>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</si>
  <si>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</si>
  <si>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</si>
  <si>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</si>
  <si>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</si>
  <si>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</si>
  <si>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</si>
  <si>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</si>
  <si>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</si>
  <si>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</si>
  <si>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</si>
  <si>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</si>
  <si>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</si>
  <si>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</si>
  <si>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</si>
  <si>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</si>
  <si>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</si>
  <si>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</si>
  <si>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</si>
  <si>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</si>
  <si>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</si>
  <si>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</si>
  <si>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</si>
  <si>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</si>
  <si>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</si>
  <si>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</si>
  <si>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</si>
  <si>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</si>
  <si>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</si>
  <si>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</si>
  <si>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</si>
  <si>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</si>
  <si>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</si>
  <si>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</si>
  <si>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</si>
  <si>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</si>
  <si>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</si>
  <si>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</si>
  <si>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</si>
  <si>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</si>
  <si>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</si>
  <si>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</si>
  <si>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</si>
  <si>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</si>
  <si>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</si>
  <si>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</si>
  <si>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</si>
  <si>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</si>
  <si>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</si>
  <si>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</si>
  <si>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</si>
  <si>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</si>
  <si>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</si>
  <si>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</si>
  <si>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</si>
  <si>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</si>
  <si>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</si>
  <si>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</si>
  <si>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</si>
  <si>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</si>
  <si>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</si>
  <si>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</si>
  <si>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</si>
  <si>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</si>
  <si>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</si>
  <si>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</si>
  <si>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</si>
  <si>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</si>
  <si>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</si>
  <si>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</si>
  <si>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</si>
  <si>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</si>
  <si>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</si>
  <si>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</si>
  <si>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</si>
  <si>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</si>
  <si>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</si>
  <si>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</si>
  <si>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</si>
  <si>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</si>
  <si>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</si>
  <si>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</si>
  <si>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</si>
  <si>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</si>
  <si>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</si>
  <si>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</si>
  <si>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</si>
  <si>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</si>
  <si>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</si>
  <si>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</si>
  <si>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</si>
  <si>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</si>
  <si>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</si>
  <si>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</si>
  <si>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</si>
  <si>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</si>
  <si>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</si>
  <si>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</si>
  <si>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</si>
  <si>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</si>
  <si>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</si>
  <si>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</si>
  <si>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</si>
  <si>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</si>
  <si>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</si>
  <si>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</si>
  <si>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</si>
  <si>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</si>
  <si>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</si>
  <si>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</si>
  <si>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</si>
  <si>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</si>
  <si>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</si>
  <si>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</si>
  <si>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</si>
  <si>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</si>
  <si>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</si>
  <si>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</si>
  <si>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</si>
  <si>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</si>
  <si>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</si>
  <si>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</si>
  <si>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</si>
  <si>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</si>
  <si>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</si>
  <si>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</si>
  <si>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</si>
  <si>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</si>
  <si>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</si>
  <si>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</si>
  <si>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</si>
  <si>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</si>
  <si>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</si>
  <si>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</si>
  <si>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</si>
  <si>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</si>
  <si>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</si>
  <si>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</si>
  <si>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</si>
  <si>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</si>
  <si>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</si>
  <si>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</si>
  <si>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</si>
  <si>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</si>
  <si>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</si>
  <si>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</si>
  <si>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</si>
  <si>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</si>
  <si>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</si>
  <si>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</si>
  <si>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</si>
  <si>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</si>
  <si>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</si>
  <si>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</si>
  <si>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</si>
  <si>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</si>
  <si>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</si>
  <si>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</si>
  <si>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</si>
  <si>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</si>
  <si>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</si>
  <si>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</si>
  <si>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</si>
  <si>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</si>
  <si>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</si>
  <si>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</si>
  <si>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</si>
  <si>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</si>
  <si>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</si>
  <si>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</si>
  <si>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</si>
  <si>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</si>
  <si>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</si>
  <si>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</si>
  <si>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</si>
  <si>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</si>
  <si>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</si>
  <si>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</si>
  <si>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</si>
  <si>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</si>
  <si>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</si>
  <si>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</si>
  <si>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</si>
  <si>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</si>
  <si>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</si>
  <si>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</si>
  <si>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</si>
  <si>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</si>
  <si>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</si>
  <si>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</si>
  <si>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</si>
  <si>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</si>
  <si>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</si>
  <si>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</si>
  <si>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</si>
  <si>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</si>
  <si>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</si>
  <si>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</si>
  <si>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</si>
  <si>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</si>
  <si>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</si>
  <si>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</si>
  <si>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</si>
  <si>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</si>
  <si>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</si>
  <si>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</si>
  <si>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</si>
  <si>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</si>
  <si>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</si>
  <si>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</si>
  <si>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</si>
  <si>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</si>
  <si>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</si>
  <si>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</si>
  <si>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</si>
  <si>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</si>
  <si>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</si>
  <si>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</si>
  <si>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</si>
  <si>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</si>
  <si>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</si>
  <si>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</si>
  <si>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</si>
  <si>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</si>
  <si>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</si>
  <si>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</si>
  <si>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</si>
  <si>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</si>
  <si>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</si>
  <si>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</si>
  <si>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</si>
  <si>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</si>
  <si>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</si>
  <si>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</si>
  <si>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</si>
  <si>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</si>
  <si>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</si>
  <si>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</si>
  <si>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</si>
  <si>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</si>
  <si>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</si>
  <si>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</si>
  <si>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</si>
  <si>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</si>
  <si>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</si>
  <si>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</si>
  <si>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</si>
  <si>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</si>
  <si>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</si>
  <si>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</si>
  <si>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</si>
  <si>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</si>
  <si>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</si>
  <si>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</si>
  <si>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</si>
  <si>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</si>
  <si>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</si>
  <si>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</si>
  <si>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</si>
  <si>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</si>
  <si>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</si>
  <si>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</si>
  <si>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</si>
  <si>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</si>
  <si>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</si>
  <si>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</si>
  <si>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</si>
  <si>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</si>
  <si>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</si>
  <si>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</si>
  <si>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</si>
  <si>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</si>
  <si>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</si>
  <si>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</si>
  <si>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</si>
  <si>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</si>
  <si>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</si>
  <si>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</si>
  <si>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</si>
  <si>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</si>
  <si>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</si>
  <si>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</si>
  <si>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</si>
  <si>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</si>
  <si>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</si>
  <si>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</si>
  <si>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</si>
  <si>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</si>
  <si>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</si>
  <si>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</si>
  <si>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</si>
  <si>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</si>
  <si>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</si>
  <si>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</si>
  <si>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</si>
  <si>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</si>
  <si>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</si>
  <si>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</si>
  <si>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</si>
  <si>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</si>
  <si>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</si>
  <si>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</si>
  <si>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</si>
  <si>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</si>
  <si>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</si>
  <si>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</si>
  <si>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</si>
  <si>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</si>
  <si>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</si>
  <si>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</si>
  <si>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</si>
  <si>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</si>
  <si>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</si>
  <si>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</si>
  <si>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</si>
  <si>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</si>
  <si>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</si>
  <si>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</si>
  <si>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</si>
  <si>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</si>
  <si>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</si>
  <si>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</si>
  <si>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</si>
  <si>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</si>
  <si>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</si>
  <si>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</si>
  <si>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</si>
  <si>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</si>
  <si>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</si>
  <si>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</si>
  <si>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</si>
  <si>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</si>
  <si>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</si>
  <si>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</si>
  <si>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</si>
  <si>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</si>
  <si>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</si>
  <si>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</si>
  <si>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</si>
  <si>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</si>
  <si>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</si>
  <si>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</si>
  <si>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</si>
  <si>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</si>
  <si>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</si>
  <si>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</si>
  <si>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</si>
  <si>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</si>
  <si>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</si>
  <si>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</si>
  <si>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</si>
  <si>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</si>
  <si>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</si>
  <si>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</si>
  <si>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</si>
  <si>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</si>
  <si>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</si>
  <si>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</si>
  <si>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</si>
  <si>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</si>
  <si>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</si>
  <si>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</si>
  <si>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</si>
  <si>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</si>
  <si>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</si>
  <si>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</si>
  <si>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</si>
  <si>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</si>
  <si>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</si>
  <si>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</si>
  <si>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</si>
  <si>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</si>
  <si>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</si>
  <si>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</si>
  <si>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</si>
  <si>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</si>
  <si>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</si>
  <si>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</si>
  <si>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</si>
  <si>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</si>
  <si>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</si>
  <si>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</si>
  <si>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</si>
  <si>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</si>
  <si>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</si>
  <si>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</si>
  <si>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</si>
  <si>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</si>
  <si>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</si>
  <si>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</si>
  <si>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</si>
  <si>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</si>
  <si>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</si>
  <si>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</si>
  <si>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</si>
  <si>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</si>
  <si>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</si>
  <si>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</si>
  <si>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</si>
  <si>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</si>
  <si>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</si>
  <si>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</si>
  <si>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</si>
  <si>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</si>
  <si>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</si>
  <si>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</si>
  <si>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</si>
  <si>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</si>
  <si>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</si>
  <si>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</si>
  <si>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</si>
  <si>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</si>
  <si>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</si>
  <si>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</si>
  <si>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</si>
  <si>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</si>
  <si>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</si>
  <si>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</si>
  <si>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</si>
  <si>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</si>
  <si>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</si>
  <si>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</si>
  <si>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</si>
  <si>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</si>
  <si>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</si>
  <si>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</si>
  <si>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</si>
  <si>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</si>
  <si>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</si>
  <si>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</si>
  <si>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</si>
  <si>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</si>
  <si>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</si>
  <si>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</si>
  <si>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</si>
  <si>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</si>
  <si>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</si>
  <si>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</si>
  <si>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</si>
  <si>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</si>
  <si>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</si>
  <si>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</si>
  <si>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</si>
  <si>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</si>
  <si>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</si>
  <si>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</si>
  <si>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</si>
  <si>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</si>
  <si>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</si>
  <si>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</si>
  <si>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</si>
  <si>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</si>
  <si>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</si>
  <si>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</si>
  <si>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</si>
  <si>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</si>
  <si>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</si>
  <si>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</si>
  <si>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</si>
  <si>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</si>
  <si>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</si>
  <si>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</si>
  <si>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</si>
  <si>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</si>
  <si>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</si>
  <si>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</si>
  <si>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</si>
  <si>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</si>
  <si>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</si>
  <si>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</si>
  <si>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</si>
  <si>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</si>
  <si>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</si>
  <si>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</si>
  <si>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</si>
  <si>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</si>
  <si>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</si>
  <si>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</si>
  <si>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</si>
  <si>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</si>
  <si>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</si>
  <si>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</si>
  <si>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</si>
  <si>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</si>
  <si>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</si>
  <si>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</si>
  <si>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</si>
  <si>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</si>
  <si>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</si>
  <si>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</si>
  <si>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</si>
  <si>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</si>
  <si>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</si>
  <si>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</si>
  <si>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</si>
  <si>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</si>
  <si>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</si>
  <si>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</si>
  <si>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</si>
  <si>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</si>
  <si>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</si>
  <si>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</si>
  <si>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</si>
  <si>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</si>
  <si>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</si>
  <si>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</si>
  <si>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</si>
  <si>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</si>
  <si>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</si>
  <si>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</si>
  <si>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</si>
  <si>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</si>
  <si>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</si>
  <si>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</si>
  <si>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</si>
  <si>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</si>
  <si>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</si>
  <si>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</si>
  <si>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</si>
  <si>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</si>
  <si>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</si>
  <si>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</si>
  <si>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</si>
  <si>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</si>
  <si>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</si>
  <si>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</si>
  <si>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</si>
  <si>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</si>
  <si>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</si>
  <si>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</si>
  <si>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</si>
  <si>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</si>
  <si>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</si>
  <si>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</si>
  <si>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</si>
  <si>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</si>
  <si>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</si>
  <si>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</si>
  <si>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</si>
  <si>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</si>
  <si>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</si>
  <si>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</si>
  <si>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</si>
  <si>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</si>
  <si>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</si>
  <si>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</si>
  <si>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</si>
  <si>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</si>
  <si>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</si>
  <si>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</si>
  <si>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</si>
  <si>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</si>
  <si>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</si>
  <si>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</si>
  <si>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</si>
  <si>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</si>
  <si>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</si>
  <si>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</si>
  <si>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</si>
  <si>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</si>
  <si>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</si>
  <si>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</si>
  <si>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</si>
  <si>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</si>
  <si>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</si>
  <si>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</si>
  <si>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</si>
  <si>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</si>
  <si>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</si>
  <si>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</si>
  <si>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</si>
  <si>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</si>
  <si>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</si>
  <si>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</si>
  <si>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</si>
  <si>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</si>
  <si>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</si>
  <si>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</si>
  <si>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</si>
  <si>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</si>
  <si>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</si>
  <si>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</si>
  <si>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</si>
  <si>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</si>
  <si>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</si>
  <si>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</si>
  <si>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</si>
  <si>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</si>
  <si>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</si>
  <si>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</si>
  <si>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</si>
  <si>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</si>
  <si>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</si>
  <si>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</si>
  <si>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</si>
  <si>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</si>
  <si>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</si>
  <si>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</si>
  <si>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</si>
  <si>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</si>
  <si>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</si>
  <si>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</si>
  <si>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</si>
  <si>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</si>
  <si>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</si>
  <si>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</si>
  <si>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</si>
  <si>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</si>
  <si>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</si>
  <si>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</si>
  <si>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</si>
  <si>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</si>
  <si>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</si>
  <si>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</si>
  <si>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</si>
  <si>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</si>
  <si>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</si>
  <si>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</si>
  <si>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</si>
  <si>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</si>
  <si>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</si>
  <si>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</si>
  <si>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</si>
  <si>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</si>
  <si>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</si>
  <si>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</si>
  <si>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</si>
  <si>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</si>
  <si>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</si>
  <si>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</si>
  <si>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</si>
  <si>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</si>
  <si>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</si>
  <si>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</si>
  <si>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</si>
  <si>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</si>
  <si>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</si>
  <si>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</si>
  <si>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</si>
  <si>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</si>
  <si>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</si>
  <si>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</si>
  <si>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</si>
  <si>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</si>
  <si>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</si>
  <si>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</si>
  <si>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</si>
  <si>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</si>
  <si>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</si>
  <si>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</si>
  <si>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</si>
  <si>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</si>
  <si>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</si>
  <si>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</si>
  <si>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</si>
  <si>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</si>
  <si>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</si>
  <si>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</si>
  <si>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</si>
  <si>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</si>
  <si>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</si>
  <si>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</si>
  <si>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</si>
  <si>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</si>
  <si>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</si>
  <si>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</si>
  <si>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</si>
  <si>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</si>
  <si>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</si>
  <si>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</si>
  <si>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</si>
  <si>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</si>
  <si>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</si>
  <si>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</si>
  <si>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</si>
  <si>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</si>
  <si>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</si>
  <si>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</si>
  <si>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</si>
  <si>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</si>
  <si>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</si>
  <si>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</si>
  <si>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</si>
  <si>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</si>
  <si>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</si>
  <si>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</si>
  <si>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</si>
  <si>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</si>
  <si>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</si>
  <si>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</si>
  <si>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</si>
  <si>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</si>
  <si>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</si>
  <si>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</si>
  <si>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</si>
  <si>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</si>
  <si>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</si>
  <si>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</si>
  <si>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</si>
  <si>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</si>
  <si>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</si>
  <si>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</si>
  <si>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</si>
  <si>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</si>
  <si>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</si>
  <si>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</si>
  <si>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</si>
  <si>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</si>
  <si>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</si>
  <si>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</si>
  <si>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</si>
  <si>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</si>
  <si>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</si>
  <si>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</si>
  <si>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</si>
  <si>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</si>
  <si>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</si>
  <si>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</si>
  <si>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</si>
  <si>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</si>
  <si>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</si>
  <si>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</si>
  <si>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</si>
  <si>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</si>
  <si>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</si>
  <si>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</si>
  <si>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</si>
  <si>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</si>
  <si>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</si>
  <si>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</si>
  <si>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</si>
  <si>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</si>
  <si>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</si>
  <si>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</si>
  <si>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</si>
  <si>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</si>
  <si>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</si>
  <si>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</si>
  <si>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</si>
  <si>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</si>
  <si>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</si>
  <si>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</si>
  <si>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</si>
  <si>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</si>
  <si>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</si>
  <si>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</si>
  <si>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</si>
  <si>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</si>
  <si>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</si>
  <si>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</si>
  <si>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</si>
  <si>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</si>
  <si>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</si>
  <si>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</si>
  <si>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</si>
  <si>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</si>
  <si>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</si>
  <si>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</si>
  <si>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</si>
  <si>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</si>
  <si>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</si>
  <si>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</si>
  <si>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</si>
  <si>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</si>
  <si>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</si>
  <si>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</si>
  <si>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</si>
  <si>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</si>
  <si>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</si>
  <si>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</si>
  <si>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</si>
  <si>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</si>
  <si>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</si>
  <si>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</si>
  <si>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</si>
  <si>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</si>
  <si>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</si>
  <si>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</si>
  <si>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</si>
  <si>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</si>
  <si>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</si>
  <si>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</si>
  <si>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</si>
  <si>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</si>
  <si>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</si>
  <si>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</si>
  <si>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</si>
  <si>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</si>
  <si>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</si>
  <si>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</si>
  <si>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</si>
  <si>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</si>
  <si>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</si>
  <si>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</si>
  <si>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</si>
  <si>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</si>
  <si>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</si>
  <si>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</si>
  <si>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</si>
  <si>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</si>
  <si>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</si>
  <si>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</si>
  <si>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</si>
  <si>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</si>
  <si>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</si>
  <si>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</si>
  <si>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</si>
  <si>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</si>
  <si>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</si>
  <si>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</si>
  <si>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</si>
  <si>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</si>
  <si>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</si>
  <si>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</si>
  <si>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</si>
  <si>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</si>
  <si>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</si>
  <si>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</si>
  <si>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</si>
  <si>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</si>
  <si>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</si>
  <si>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</si>
  <si>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</si>
  <si>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</si>
  <si>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</si>
  <si>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</si>
  <si>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</si>
  <si>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</si>
  <si>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</si>
  <si>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</si>
  <si>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</si>
  <si>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</si>
  <si>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</si>
  <si>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</si>
  <si>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</si>
  <si>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</si>
  <si>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</si>
  <si>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</si>
  <si>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</si>
  <si>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</si>
  <si>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</si>
  <si>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</si>
  <si>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</si>
  <si>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</si>
  <si>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</si>
  <si>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</si>
  <si>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</si>
  <si>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</si>
  <si>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</si>
  <si>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</si>
  <si>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</si>
  <si>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</si>
  <si>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</si>
  <si>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</si>
  <si>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</si>
  <si>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</si>
  <si>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</si>
  <si>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</si>
  <si>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</si>
  <si>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</si>
  <si>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</si>
  <si>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</si>
  <si>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</si>
  <si>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</si>
  <si>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</si>
  <si>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</si>
  <si>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</si>
  <si>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</si>
  <si>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</si>
  <si>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</si>
  <si>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</si>
  <si>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</si>
  <si>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</si>
  <si>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</si>
  <si>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</si>
  <si>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</si>
  <si>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</si>
  <si>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</si>
  <si>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</si>
  <si>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</si>
  <si>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</si>
  <si>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</si>
  <si>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</si>
  <si>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</si>
  <si>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</si>
  <si>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</si>
  <si>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</si>
  <si>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</si>
  <si>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</si>
  <si>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</si>
  <si>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</si>
  <si>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</si>
  <si>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</si>
  <si>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</si>
  <si>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</si>
  <si>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</si>
  <si>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</si>
  <si>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</si>
  <si>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</si>
  <si>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</si>
  <si>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</si>
  <si>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</si>
  <si>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</si>
  <si>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</si>
  <si>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</si>
  <si>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</si>
  <si>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</si>
  <si>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</si>
  <si>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</si>
  <si>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</si>
  <si>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</si>
  <si>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</si>
  <si>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</si>
  <si>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</si>
  <si>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</si>
  <si>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</si>
  <si>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</si>
  <si>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</si>
  <si>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</si>
  <si>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</si>
  <si>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</si>
  <si>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</si>
  <si>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</si>
  <si>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</si>
  <si>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</si>
  <si>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</si>
  <si>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</si>
  <si>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</si>
  <si>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</si>
  <si>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</si>
  <si>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</si>
  <si>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</si>
  <si>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</si>
  <si>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</si>
  <si>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</si>
  <si>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</si>
  <si>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</si>
  <si>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</si>
  <si>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</si>
  <si>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</si>
  <si>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</si>
  <si>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</si>
  <si>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</si>
  <si>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</si>
  <si>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</si>
  <si>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</si>
  <si>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</si>
  <si>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</si>
  <si>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</si>
  <si>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</si>
  <si>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</si>
  <si>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</si>
  <si>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</si>
  <si>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</si>
  <si>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</si>
  <si>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</si>
  <si>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</si>
  <si>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</si>
  <si>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</si>
  <si>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</si>
  <si>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</si>
  <si>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</si>
  <si>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</si>
  <si>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</si>
  <si>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</si>
  <si>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</si>
  <si>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</si>
  <si>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</si>
  <si>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</si>
  <si>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</si>
  <si>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</si>
  <si>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</si>
  <si>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</si>
  <si>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</si>
  <si>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</si>
  <si>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</si>
  <si>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</si>
  <si>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</si>
  <si>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</si>
  <si>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</si>
  <si>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</si>
  <si>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</si>
  <si>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</si>
  <si>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</si>
  <si>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</si>
  <si>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</si>
  <si>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</si>
  <si>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</si>
  <si>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</si>
  <si>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</si>
  <si>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</si>
  <si>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</si>
  <si>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</si>
  <si>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</si>
  <si>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</si>
  <si>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</si>
  <si>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</si>
  <si>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</si>
  <si>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</si>
  <si>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</si>
  <si>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</si>
  <si>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</si>
  <si>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</si>
  <si>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</si>
  <si>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</si>
  <si>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</si>
  <si>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</si>
  <si>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</si>
  <si>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</si>
  <si>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</si>
  <si>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</si>
  <si>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</si>
  <si>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</si>
  <si>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</si>
  <si>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</si>
  <si>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</si>
  <si>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</si>
  <si>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</si>
  <si>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</si>
  <si>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</si>
  <si>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</si>
  <si>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</si>
  <si>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</si>
  <si>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</si>
  <si>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</si>
  <si>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</si>
  <si>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</si>
  <si>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</si>
  <si>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</si>
  <si>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</si>
  <si>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</si>
  <si>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</si>
  <si>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</si>
  <si>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</si>
  <si>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</si>
  <si>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</si>
  <si>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</si>
  <si>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</si>
  <si>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</si>
  <si>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</si>
  <si>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</si>
  <si>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</si>
  <si>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</si>
  <si>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</si>
  <si>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</si>
  <si>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</si>
  <si>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</si>
  <si>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</si>
  <si>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</si>
  <si>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</si>
  <si>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</si>
  <si>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</si>
  <si>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</si>
  <si>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</si>
  <si>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</si>
  <si>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</si>
  <si>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</si>
  <si>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</si>
  <si>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</si>
  <si>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</si>
  <si>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</si>
  <si>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</si>
  <si>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</si>
  <si>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</si>
  <si>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</si>
  <si>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</si>
  <si>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</si>
  <si>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</si>
  <si>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</si>
  <si>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</si>
  <si>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</si>
  <si>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</si>
  <si>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</si>
  <si>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</si>
  <si>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</si>
  <si>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</si>
  <si>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</si>
  <si>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</si>
  <si>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</si>
  <si>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</si>
  <si>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</si>
  <si>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</si>
  <si>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</si>
  <si>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</si>
  <si>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</si>
  <si>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</si>
  <si>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</si>
  <si>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</si>
  <si>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</si>
  <si>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</si>
  <si>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</si>
  <si>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</si>
  <si>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</si>
  <si>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</si>
  <si>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</si>
  <si>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</si>
  <si>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</si>
  <si>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</si>
  <si>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</si>
  <si>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</si>
  <si>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</si>
  <si>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</si>
  <si>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</si>
  <si>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</si>
  <si>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</si>
  <si>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</si>
  <si>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</si>
  <si>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</si>
  <si>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</si>
  <si>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</si>
  <si>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</si>
  <si>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</si>
  <si>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</si>
  <si>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</si>
  <si>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</si>
  <si>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</si>
  <si>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</si>
  <si>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</si>
  <si>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</si>
  <si>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</si>
  <si>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</si>
  <si>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</si>
  <si>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</si>
  <si>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</si>
  <si>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</si>
  <si>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</si>
  <si>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</si>
  <si>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</si>
  <si>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</si>
  <si>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</si>
  <si>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</si>
  <si>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</si>
  <si>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</si>
  <si>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</si>
  <si>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</si>
  <si>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</si>
  <si>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</si>
  <si>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</si>
  <si>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</si>
  <si>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</si>
  <si>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</si>
  <si>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</si>
  <si>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</si>
  <si>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</si>
  <si>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</si>
  <si>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</si>
  <si>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</si>
  <si>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</si>
  <si>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</si>
  <si>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</si>
  <si>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</si>
  <si>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</si>
  <si>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</si>
  <si>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</si>
  <si>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</si>
  <si>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</si>
  <si>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</si>
  <si>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</si>
  <si>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</si>
  <si>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</si>
  <si>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</si>
  <si>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</si>
  <si>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</si>
  <si>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</si>
  <si>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</si>
  <si>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</si>
  <si>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</si>
  <si>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</si>
  <si>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</si>
  <si>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</si>
  <si>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</si>
  <si>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</si>
  <si>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</si>
  <si>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</si>
  <si>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</si>
  <si>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</si>
  <si>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</si>
  <si>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</si>
  <si>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</si>
  <si>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</si>
  <si>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</si>
  <si>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</si>
  <si>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</si>
  <si>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</si>
  <si>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</si>
  <si>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</si>
  <si>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</si>
  <si>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</si>
  <si>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</si>
  <si>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</si>
  <si>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</si>
  <si>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</si>
  <si>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</si>
  <si>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</si>
  <si>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</si>
  <si>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</si>
  <si>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</si>
  <si>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</si>
  <si>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</si>
  <si>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</si>
  <si>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</si>
  <si>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</si>
  <si>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</si>
  <si>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</si>
  <si>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</si>
  <si>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</si>
  <si>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</si>
  <si>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</si>
  <si>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</si>
  <si>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</si>
  <si>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</si>
  <si>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</si>
  <si>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</si>
  <si>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</si>
  <si>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</si>
  <si>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</si>
  <si>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</si>
  <si>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</si>
  <si>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</si>
  <si>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</si>
  <si>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</si>
  <si>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</si>
  <si>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</si>
  <si>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</si>
  <si>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</si>
  <si>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</si>
  <si>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</si>
  <si>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</si>
  <si>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</si>
  <si>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</si>
  <si>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</si>
  <si>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</si>
  <si>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</si>
  <si>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</si>
  <si>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</si>
  <si>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</si>
  <si>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</si>
  <si>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</si>
  <si>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</si>
  <si>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</si>
  <si>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</si>
  <si>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</si>
  <si>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</si>
  <si>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</si>
  <si>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</si>
  <si>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</si>
  <si>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</si>
  <si>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</si>
  <si>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</si>
  <si>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</si>
  <si>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</si>
  <si>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</si>
  <si>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</si>
  <si>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</si>
  <si>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</si>
  <si>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</si>
  <si>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</si>
  <si>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</si>
  <si>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</si>
  <si>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</si>
  <si>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</si>
  <si>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</si>
  <si>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</si>
  <si>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</si>
  <si>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</si>
  <si>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</si>
  <si>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</si>
  <si>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</si>
  <si>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</si>
  <si>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</si>
  <si>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</si>
  <si>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</si>
  <si>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</si>
  <si>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</si>
  <si>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</si>
  <si>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</si>
  <si>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</si>
  <si>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</si>
  <si>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</si>
  <si>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</si>
  <si>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</si>
  <si>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</si>
  <si>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</si>
  <si>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</si>
  <si>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</si>
  <si>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</si>
  <si>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</si>
  <si>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</si>
  <si>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</si>
  <si>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</si>
  <si>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</si>
  <si>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</si>
  <si>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</si>
  <si>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</si>
  <si>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</si>
  <si>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</si>
  <si>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</si>
  <si>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</si>
  <si>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</si>
  <si>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</si>
  <si>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</si>
  <si>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</si>
  <si>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</si>
  <si>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</si>
  <si>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</si>
  <si>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</si>
  <si>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</si>
  <si>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</si>
  <si>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</si>
  <si>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</si>
  <si>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</si>
  <si>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</si>
  <si>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</si>
  <si>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</si>
  <si>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</si>
  <si>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</si>
  <si>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</si>
  <si>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</si>
  <si>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</si>
  <si>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</si>
  <si>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</si>
  <si>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</si>
  <si>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</si>
  <si>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</si>
  <si>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</si>
  <si>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</si>
  <si>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</si>
  <si>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</si>
  <si>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</si>
  <si>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</si>
  <si>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</si>
  <si>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</si>
  <si>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</si>
  <si>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</si>
  <si>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</si>
  <si>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</si>
  <si>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</si>
  <si>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</si>
  <si>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</si>
  <si>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</si>
  <si>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</si>
  <si>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</si>
  <si>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</si>
  <si>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</si>
  <si>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</si>
  <si>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</si>
  <si>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</si>
  <si>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</si>
  <si>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</si>
  <si>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</si>
  <si>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</si>
  <si>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</si>
  <si>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</si>
  <si>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</si>
  <si>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</si>
  <si>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</si>
  <si>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</si>
  <si>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</si>
  <si>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</si>
  <si>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</si>
  <si>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</si>
  <si>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</si>
  <si>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</si>
  <si>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</si>
  <si>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</si>
  <si>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</si>
  <si>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</si>
  <si>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</si>
  <si>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</si>
  <si>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</si>
  <si>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</si>
  <si>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</si>
  <si>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</si>
  <si>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</si>
  <si>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</si>
  <si>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</si>
  <si>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</si>
  <si>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</si>
  <si>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</si>
  <si>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</si>
  <si>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</si>
  <si>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</si>
  <si>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</si>
  <si>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</si>
  <si>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</si>
  <si>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</si>
  <si>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</si>
  <si>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</si>
  <si>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</si>
  <si>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</si>
  <si>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</si>
  <si>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</si>
  <si>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</si>
  <si>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</si>
  <si>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</si>
  <si>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</si>
  <si>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</si>
  <si>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</si>
  <si>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</si>
  <si>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</si>
  <si>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</si>
  <si>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</si>
  <si>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</si>
  <si>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</si>
  <si>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</si>
  <si>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</si>
  <si>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</si>
  <si>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</si>
  <si>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</si>
  <si>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</si>
  <si>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</si>
  <si>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</si>
  <si>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</si>
  <si>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</si>
  <si>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</si>
  <si>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</si>
  <si>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</si>
  <si>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</si>
  <si>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</si>
  <si>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</si>
  <si>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</si>
  <si>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</si>
  <si>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</si>
  <si>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</si>
  <si>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</si>
  <si>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</si>
  <si>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</si>
  <si>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</si>
  <si>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</si>
  <si>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</si>
  <si>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</si>
  <si>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</si>
  <si>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</si>
  <si>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</si>
  <si>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</si>
  <si>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</si>
  <si>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</si>
  <si>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</si>
  <si>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</si>
  <si>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</si>
  <si>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</si>
  <si>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</si>
  <si>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</si>
  <si>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</si>
  <si>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</si>
  <si>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</si>
  <si>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</si>
  <si>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</si>
  <si>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</si>
  <si>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</si>
  <si>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</si>
  <si>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</si>
  <si>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</si>
  <si>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</si>
  <si>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</si>
  <si>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</si>
  <si>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</si>
  <si>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</si>
  <si>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</si>
  <si>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</si>
  <si>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</si>
  <si>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</si>
  <si>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</si>
  <si>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</si>
  <si>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</si>
  <si>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</si>
  <si>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</si>
  <si>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</si>
  <si>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</si>
  <si>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</si>
  <si>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</si>
  <si>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</si>
  <si>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</si>
  <si>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</si>
  <si>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</si>
  <si>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</si>
  <si>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</si>
  <si>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</si>
  <si>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</si>
  <si>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</si>
  <si>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</si>
  <si>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</si>
  <si>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</si>
  <si>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</si>
  <si>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</si>
  <si>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</si>
  <si>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</si>
  <si>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</si>
  <si>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</si>
  <si>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</si>
  <si>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</si>
  <si>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</si>
  <si>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</si>
  <si>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</si>
  <si>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</si>
  <si>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</si>
  <si>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</si>
  <si>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</si>
  <si>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</si>
  <si>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</si>
  <si>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</si>
  <si>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</si>
  <si>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</si>
  <si>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</si>
  <si>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</si>
  <si>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</si>
  <si>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</si>
  <si>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</si>
  <si>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</si>
  <si>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</si>
  <si>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</si>
  <si>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</si>
  <si>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</si>
  <si>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</si>
  <si>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</si>
  <si>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</si>
  <si>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</si>
  <si>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</si>
  <si>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</si>
  <si>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</si>
  <si>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</si>
  <si>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</si>
  <si>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</si>
  <si>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</si>
  <si>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</si>
  <si>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</si>
  <si>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</si>
  <si>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</si>
  <si>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</si>
  <si>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</si>
  <si>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</si>
  <si>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</si>
  <si>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</si>
  <si>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</si>
  <si>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</si>
  <si>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</si>
  <si>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</si>
  <si>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</si>
  <si>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</si>
  <si>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</si>
  <si>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</si>
  <si>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</si>
  <si>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</si>
  <si>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</si>
  <si>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</si>
  <si>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</si>
  <si>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</si>
  <si>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</si>
  <si>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</si>
  <si>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</si>
  <si>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</si>
  <si>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</si>
  <si>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</si>
  <si>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</si>
  <si>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</si>
  <si>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</si>
  <si>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</si>
  <si>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</si>
  <si>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</si>
  <si>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</si>
  <si>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</si>
  <si>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</si>
  <si>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</si>
  <si>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</si>
  <si>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</si>
  <si>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</si>
  <si>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</si>
  <si>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</si>
  <si>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</si>
  <si>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</si>
  <si>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</si>
  <si>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</si>
  <si>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</si>
  <si>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</si>
  <si>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</si>
  <si>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</si>
  <si>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</si>
  <si>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</si>
  <si>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</si>
  <si>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</si>
  <si>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</si>
  <si>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</si>
  <si>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</si>
  <si>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</si>
  <si>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</si>
  <si>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</si>
  <si>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</si>
  <si>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</si>
  <si>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</si>
  <si>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</si>
  <si>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</si>
  <si>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</si>
  <si>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</si>
  <si>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</si>
  <si>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</si>
  <si>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</si>
  <si>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</si>
  <si>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</si>
  <si>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</si>
  <si>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</si>
  <si>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</si>
  <si>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</si>
  <si>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</si>
  <si>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</si>
  <si>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</si>
  <si>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</si>
  <si>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</si>
  <si>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</si>
  <si>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</si>
  <si>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</si>
  <si>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</si>
  <si>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</si>
  <si>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</si>
  <si>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</si>
  <si>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</si>
  <si>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</si>
  <si>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</si>
  <si>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</si>
  <si>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</si>
  <si>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</si>
  <si>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</si>
  <si>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</si>
  <si>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</si>
  <si>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</si>
  <si>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</si>
  <si>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</si>
  <si>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</si>
  <si>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</si>
  <si>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</si>
  <si>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</si>
  <si>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</si>
  <si>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</si>
  <si>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</si>
  <si>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</si>
  <si>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</si>
  <si>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</si>
  <si>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</si>
  <si>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</si>
  <si>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</si>
  <si>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</si>
  <si>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</si>
  <si>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</si>
  <si>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</si>
  <si>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</si>
  <si>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</si>
  <si>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</si>
  <si>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</si>
  <si>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</si>
  <si>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</si>
  <si>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</si>
  <si>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</si>
  <si>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</si>
  <si>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</si>
  <si>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</si>
  <si>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</si>
  <si>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</si>
  <si>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</si>
  <si>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</si>
  <si>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</si>
  <si>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</si>
  <si>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</si>
  <si>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</si>
  <si>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</si>
  <si>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</si>
  <si>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</si>
  <si>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</si>
  <si>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</si>
  <si>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</si>
  <si>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</si>
  <si>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</si>
  <si>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</si>
  <si>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</si>
  <si>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</si>
  <si>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</si>
  <si>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</si>
  <si>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</si>
  <si>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</si>
  <si>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</si>
  <si>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</si>
  <si>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</si>
  <si>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</si>
  <si>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</si>
  <si>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</si>
  <si>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</si>
  <si>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</si>
  <si>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</si>
  <si>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</si>
  <si>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</si>
  <si>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</si>
  <si>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</si>
  <si>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</si>
  <si>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</si>
  <si>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</si>
  <si>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</si>
  <si>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</si>
  <si>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</si>
  <si>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</si>
  <si>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</si>
  <si>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</si>
  <si>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</si>
  <si>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</si>
  <si>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</si>
  <si>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</si>
  <si>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</si>
  <si>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</si>
  <si>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</si>
  <si>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</si>
  <si>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</si>
  <si>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</si>
  <si>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</si>
  <si>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</si>
  <si>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</si>
  <si>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</si>
  <si>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</si>
  <si>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</si>
  <si>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</si>
  <si>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</si>
  <si>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</si>
  <si>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</si>
  <si>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</si>
  <si>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</si>
  <si>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</si>
  <si>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</si>
  <si>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</si>
  <si>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</si>
  <si>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</si>
  <si>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</si>
  <si>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</si>
  <si>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</si>
  <si>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</si>
  <si>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</si>
  <si>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</si>
  <si>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</si>
  <si>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</si>
  <si>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</si>
  <si>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</si>
  <si>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</si>
  <si>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</si>
  <si>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</si>
  <si>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</si>
  <si>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</si>
  <si>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</si>
  <si>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</si>
  <si>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</si>
  <si>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</si>
  <si>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</si>
  <si>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</si>
  <si>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</si>
  <si>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</si>
  <si>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</si>
  <si>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</si>
  <si>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</si>
  <si>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</si>
  <si>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</si>
  <si>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</si>
  <si>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</si>
  <si>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</si>
  <si>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</si>
  <si>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</si>
  <si>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</si>
  <si>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</si>
  <si>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</si>
  <si>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</si>
  <si>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</si>
  <si>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</si>
  <si>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</si>
  <si>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</si>
  <si>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</si>
  <si>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</si>
  <si>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</si>
  <si>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</si>
  <si>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</si>
  <si>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</si>
  <si>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</si>
  <si>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</si>
  <si>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</si>
  <si>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</si>
  <si>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</si>
  <si>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</si>
  <si>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</si>
  <si>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</si>
  <si>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</si>
  <si>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</si>
  <si>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</si>
  <si>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</si>
  <si>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</si>
  <si>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</si>
  <si>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</si>
  <si>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</si>
  <si>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</si>
  <si>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</si>
  <si>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</si>
  <si>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</si>
  <si>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</si>
  <si>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</si>
  <si>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</si>
  <si>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</si>
  <si>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</si>
  <si>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</si>
  <si>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</si>
  <si>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</si>
  <si>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</si>
  <si>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</si>
  <si>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</si>
  <si>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</si>
  <si>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</si>
  <si>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</si>
  <si>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</si>
  <si>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</si>
  <si>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</si>
  <si>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</si>
  <si>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</si>
  <si>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</si>
  <si>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</si>
  <si>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</si>
  <si>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</si>
  <si>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</si>
  <si>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</si>
  <si>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</si>
  <si>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</si>
  <si>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</si>
  <si>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</si>
  <si>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</si>
  <si>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</si>
  <si>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</si>
  <si>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</si>
  <si>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</si>
  <si>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</si>
  <si>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</si>
  <si>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</si>
  <si>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</si>
  <si>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</si>
  <si>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</si>
  <si>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</si>
  <si>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</si>
  <si>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</si>
  <si>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</si>
  <si>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</si>
  <si>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</si>
  <si>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</si>
  <si>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</si>
  <si>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</si>
  <si>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</si>
  <si>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</si>
  <si>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</si>
  <si>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</si>
  <si>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</si>
  <si>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</si>
  <si>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</si>
  <si>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</si>
  <si>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</si>
  <si>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</si>
  <si>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</si>
  <si>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</si>
  <si>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</si>
  <si>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</si>
  <si>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</si>
  <si>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</si>
  <si>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</si>
  <si>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</si>
  <si>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</si>
  <si>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</si>
  <si>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</si>
  <si>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</si>
  <si>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</si>
  <si>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</si>
  <si>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</si>
  <si>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</si>
  <si>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</si>
  <si>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</si>
  <si>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</si>
  <si>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</si>
  <si>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</si>
  <si>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</si>
  <si>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</si>
  <si>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</si>
  <si>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</si>
  <si>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</si>
  <si>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</si>
  <si>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</si>
  <si>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</si>
  <si>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</si>
  <si>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</si>
  <si>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</si>
  <si>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</si>
  <si>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</si>
  <si>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</si>
  <si>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</si>
  <si>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</si>
  <si>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</si>
  <si>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</si>
  <si>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</si>
  <si>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</si>
  <si>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</si>
  <si>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</si>
  <si>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</si>
  <si>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</si>
  <si>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</si>
  <si>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</si>
  <si>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</si>
  <si>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</si>
  <si>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</si>
  <si>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</si>
  <si>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</si>
  <si>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</si>
  <si>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</si>
  <si>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</si>
  <si>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</si>
  <si>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</si>
  <si>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</si>
  <si>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</si>
  <si>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</si>
  <si>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</si>
  <si>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</si>
  <si>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</si>
  <si>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</si>
  <si>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</si>
  <si>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</si>
  <si>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</si>
  <si>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</si>
  <si>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</si>
  <si>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</si>
  <si>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</si>
  <si>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</si>
  <si>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</si>
  <si>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</si>
  <si>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</si>
  <si>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</si>
  <si>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</si>
  <si>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</si>
  <si>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</si>
  <si>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</si>
  <si>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</si>
  <si>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</si>
  <si>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</si>
  <si>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</si>
  <si>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</si>
  <si>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</si>
  <si>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</si>
  <si>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</si>
  <si>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</si>
  <si>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</si>
  <si>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</si>
  <si>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</si>
  <si>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</si>
  <si>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</si>
  <si>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</si>
  <si>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</si>
  <si>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</si>
  <si>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</si>
  <si>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</si>
  <si>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</si>
  <si>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</si>
  <si>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</si>
  <si>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</si>
  <si>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</si>
  <si>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</si>
  <si>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</si>
  <si>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</si>
  <si>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</si>
  <si>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</si>
  <si>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</si>
  <si>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</si>
  <si>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</si>
  <si>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</si>
  <si>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</si>
  <si>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</si>
  <si>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</si>
  <si>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</si>
  <si>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</si>
  <si>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</si>
  <si>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</si>
  <si>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</si>
  <si>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</si>
  <si>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</si>
  <si>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</si>
  <si>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</si>
  <si>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</si>
  <si>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</si>
  <si>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</si>
  <si>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</si>
  <si>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</si>
  <si>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</si>
  <si>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</si>
  <si>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</si>
  <si>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</si>
  <si>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</si>
  <si>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</si>
  <si>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</si>
  <si>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</si>
  <si>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</si>
  <si>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</si>
  <si>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</si>
  <si>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</si>
  <si>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</si>
  <si>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</si>
  <si>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</si>
  <si>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</si>
  <si>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</si>
  <si>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</si>
  <si>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</si>
  <si>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</si>
  <si>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</si>
  <si>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</si>
  <si>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</si>
  <si>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</si>
  <si>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</si>
  <si>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</si>
  <si>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</si>
  <si>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</si>
  <si>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</si>
  <si>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</si>
  <si>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</si>
  <si>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</si>
  <si>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</si>
  <si>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</si>
  <si>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</si>
  <si>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</si>
  <si>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</si>
  <si>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</si>
  <si>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</si>
  <si>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</si>
  <si>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</si>
  <si>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</si>
  <si>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</si>
  <si>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</si>
  <si>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</si>
  <si>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</si>
  <si>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</si>
  <si>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</si>
  <si>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</si>
  <si>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</si>
  <si>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</si>
  <si>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</si>
  <si>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</si>
  <si>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</si>
  <si>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</si>
  <si>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</si>
  <si>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</si>
  <si>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</si>
  <si>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</si>
  <si>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</si>
  <si>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</si>
  <si>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</si>
  <si>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</si>
  <si>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</si>
  <si>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</si>
  <si>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</si>
  <si>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</si>
  <si>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</si>
  <si>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</si>
  <si>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</si>
  <si>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</si>
  <si>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</si>
  <si>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</si>
  <si>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</si>
  <si>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</si>
  <si>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</si>
  <si>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</si>
  <si>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</si>
  <si>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</si>
  <si>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</si>
  <si>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</si>
  <si>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</si>
  <si>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</si>
  <si>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</si>
  <si>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</si>
  <si>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</si>
  <si>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</si>
  <si>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</si>
  <si>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</si>
  <si>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</si>
  <si>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</si>
  <si>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</si>
  <si>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</si>
  <si>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</si>
  <si>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</si>
  <si>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</si>
  <si>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</si>
  <si>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</si>
  <si>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</si>
  <si>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</si>
  <si>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</si>
  <si>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</si>
  <si>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</si>
  <si>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</si>
  <si>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</si>
  <si>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</si>
  <si>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</si>
  <si>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</si>
  <si>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</si>
  <si>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</si>
  <si>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</si>
  <si>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</si>
  <si>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</si>
  <si>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</si>
  <si>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</si>
  <si>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</si>
  <si>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</si>
  <si>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</si>
  <si>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</si>
  <si>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</si>
  <si>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</si>
  <si>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</si>
  <si>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</si>
  <si>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</si>
  <si>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</si>
  <si>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</si>
  <si>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</si>
  <si>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</si>
  <si>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</si>
  <si>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</si>
  <si>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</si>
  <si>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</si>
  <si>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</si>
  <si>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</si>
  <si>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</si>
  <si>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</si>
  <si>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</si>
  <si>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</si>
  <si>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</si>
  <si>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</si>
  <si>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</si>
  <si>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</si>
  <si>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</si>
  <si>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</si>
  <si>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</si>
  <si>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</si>
  <si>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</si>
  <si>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</si>
  <si>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</si>
  <si>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</si>
  <si>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</si>
  <si>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</si>
  <si>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</si>
  <si>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</si>
  <si>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</si>
  <si>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</si>
  <si>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</si>
  <si>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</si>
  <si>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</si>
  <si>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</si>
  <si>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</si>
  <si>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</si>
  <si>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</si>
  <si>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</si>
  <si>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</si>
  <si>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</si>
  <si>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</si>
  <si>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</si>
  <si>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</si>
  <si>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</si>
  <si>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</si>
  <si>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</si>
  <si>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</si>
  <si>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</si>
  <si>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</si>
  <si>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</si>
  <si>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</si>
  <si>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</si>
  <si>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</si>
  <si>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</si>
  <si>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</si>
  <si>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</si>
  <si>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</si>
  <si>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</si>
  <si>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</si>
  <si>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</si>
  <si>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</si>
  <si>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</si>
  <si>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</si>
  <si>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</si>
  <si>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</si>
  <si>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</si>
  <si>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</si>
  <si>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</si>
  <si>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</si>
  <si>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</si>
  <si>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</si>
  <si>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</si>
  <si>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</si>
  <si>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</si>
  <si>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</si>
  <si>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</si>
  <si>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</si>
  <si>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</si>
  <si>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</si>
  <si>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</si>
  <si>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</si>
  <si>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</si>
  <si>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</si>
  <si>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</si>
  <si>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</si>
  <si>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</si>
  <si>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</si>
  <si>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</si>
  <si>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</si>
  <si>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</si>
  <si>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</si>
  <si>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</si>
  <si>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</si>
  <si>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</si>
  <si>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</si>
  <si>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</si>
  <si>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</si>
  <si>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</si>
  <si>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</si>
  <si>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</si>
  <si>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</si>
  <si>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</si>
  <si>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</si>
  <si>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</si>
  <si>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</si>
  <si>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</si>
  <si>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</si>
  <si>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</si>
  <si>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</si>
  <si>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</si>
  <si>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</si>
  <si>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</si>
  <si>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</si>
  <si>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</si>
  <si>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</si>
  <si>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</si>
  <si>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</si>
  <si>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</si>
  <si>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</si>
  <si>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</si>
  <si>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</si>
  <si>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</si>
  <si>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</si>
  <si>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</si>
  <si>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</si>
  <si>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</si>
  <si>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</si>
  <si>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</si>
  <si>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</si>
  <si>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</si>
  <si>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</si>
  <si>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</si>
  <si>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</si>
  <si>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</si>
  <si>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</si>
  <si>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</si>
  <si>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</si>
  <si>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</si>
  <si>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</si>
  <si>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</si>
  <si>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</si>
  <si>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</si>
  <si>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</si>
  <si>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</si>
  <si>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</si>
  <si>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</si>
  <si>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</si>
  <si>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</si>
  <si>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</si>
  <si>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</si>
  <si>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</si>
  <si>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</si>
  <si>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</si>
  <si>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</si>
  <si>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</si>
  <si>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</si>
  <si>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</si>
  <si>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</si>
  <si>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</si>
  <si>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</si>
  <si>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</si>
  <si>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</si>
  <si>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</si>
  <si>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</si>
  <si>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</si>
  <si>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</si>
  <si>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</si>
  <si>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</si>
  <si>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</si>
  <si>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</si>
  <si>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</si>
  <si>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</si>
  <si>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</si>
  <si>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</si>
  <si>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</si>
  <si>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</si>
  <si>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</si>
  <si>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</si>
  <si>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</si>
  <si>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</si>
  <si>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</si>
  <si>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</si>
  <si>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</si>
  <si>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</si>
  <si>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</si>
  <si>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</si>
  <si>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</si>
  <si>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</si>
  <si>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</si>
  <si>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</si>
  <si>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</si>
  <si>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</si>
  <si>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</si>
  <si>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</si>
  <si>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</si>
  <si>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</si>
  <si>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</si>
  <si>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</si>
  <si>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</si>
  <si>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</si>
  <si>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</si>
  <si>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</si>
  <si>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</si>
  <si>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</si>
  <si>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</si>
  <si>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</si>
  <si>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</si>
  <si>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</si>
  <si>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</si>
  <si>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</si>
  <si>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</si>
  <si>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</si>
  <si>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</si>
  <si>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</si>
  <si>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</si>
  <si>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</si>
  <si>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</si>
  <si>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</si>
  <si>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</si>
  <si>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</si>
  <si>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</si>
  <si>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</si>
  <si>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</si>
  <si>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</si>
  <si>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</si>
  <si>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</si>
  <si>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</si>
  <si>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</si>
  <si>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</si>
  <si>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</si>
  <si>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</si>
  <si>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</si>
  <si>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</si>
  <si>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</si>
  <si>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</si>
  <si>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</si>
  <si>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</si>
  <si>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</si>
  <si>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</si>
  <si>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</si>
  <si>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</si>
  <si>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</si>
  <si>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</si>
  <si>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</si>
  <si>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</si>
  <si>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</si>
  <si>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</si>
  <si>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</si>
  <si>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</si>
  <si>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</si>
  <si>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</si>
  <si>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</si>
  <si>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</si>
  <si>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</si>
  <si>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</si>
  <si>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</si>
  <si>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</si>
  <si>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</si>
  <si>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</si>
  <si>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</si>
  <si>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</si>
  <si>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</si>
  <si>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</si>
  <si>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</si>
  <si>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</si>
  <si>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</si>
  <si>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</si>
  <si>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</si>
  <si>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</si>
  <si>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</si>
  <si>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</si>
  <si>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</si>
  <si>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</si>
  <si>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</si>
  <si>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</si>
  <si>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</si>
  <si>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</si>
  <si>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</si>
  <si>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</si>
  <si>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</si>
  <si>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</si>
  <si>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</si>
  <si>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</si>
  <si>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</si>
  <si>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</si>
  <si>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</si>
  <si>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</si>
  <si>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</si>
  <si>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</si>
  <si>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</si>
  <si>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</si>
  <si>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</si>
  <si>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</si>
  <si>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</si>
  <si>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</si>
  <si>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</si>
  <si>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</si>
  <si>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</si>
  <si>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</si>
  <si>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</si>
  <si>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</si>
  <si>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</si>
  <si>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</si>
  <si>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</si>
  <si>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</si>
  <si>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</si>
  <si>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</si>
  <si>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</si>
  <si>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</si>
  <si>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</si>
  <si>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</si>
  <si>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</si>
  <si>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</si>
  <si>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</si>
  <si>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</si>
  <si>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</si>
  <si>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</si>
  <si>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</si>
  <si>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</si>
  <si>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</si>
  <si>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</si>
  <si>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</si>
  <si>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</si>
  <si>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</si>
  <si>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</si>
  <si>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</si>
  <si>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</si>
  <si>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</si>
  <si>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</si>
  <si>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</si>
  <si>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</si>
  <si>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</si>
  <si>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</si>
  <si>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</si>
  <si>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</si>
  <si>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</si>
  <si>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</si>
  <si>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</si>
  <si>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</si>
  <si>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</si>
  <si>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</si>
  <si>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</si>
  <si>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</si>
  <si>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</si>
  <si>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</si>
  <si>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</si>
  <si>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</si>
  <si>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</si>
  <si>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</si>
  <si>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</si>
  <si>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</si>
  <si>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</si>
  <si>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</si>
  <si>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</si>
  <si>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</si>
  <si>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</si>
  <si>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</si>
  <si>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</si>
  <si>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</si>
  <si>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</si>
  <si>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</si>
  <si>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</si>
  <si>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</si>
  <si>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</si>
  <si>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</si>
  <si>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</si>
  <si>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</si>
  <si>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</si>
  <si>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</si>
  <si>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</si>
  <si>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</si>
  <si>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</si>
  <si>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</si>
  <si>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</si>
  <si>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</si>
  <si>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</si>
  <si>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</si>
  <si>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</si>
  <si>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</si>
  <si>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</si>
  <si>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</si>
  <si>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</si>
  <si>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</si>
  <si>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</si>
  <si>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</si>
  <si>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</si>
  <si>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</si>
  <si>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</si>
  <si>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</si>
  <si>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</si>
  <si>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</si>
  <si>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</si>
  <si>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</si>
  <si>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</si>
  <si>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</si>
  <si>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</si>
  <si>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</si>
  <si>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</si>
  <si>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</si>
  <si>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</si>
  <si>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</si>
  <si>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</si>
  <si>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</si>
  <si>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</si>
  <si>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</si>
  <si>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</si>
  <si>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</si>
  <si>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</si>
  <si>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</si>
  <si>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</si>
  <si>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</si>
  <si>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</si>
  <si>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</si>
  <si>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</si>
  <si>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</si>
  <si>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</si>
  <si>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</si>
  <si>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</si>
  <si>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</si>
  <si>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</si>
  <si>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</si>
  <si>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</si>
  <si>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</si>
  <si>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</si>
  <si>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</si>
  <si>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</si>
  <si>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</si>
  <si>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</si>
  <si>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</si>
  <si>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</si>
  <si>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</si>
  <si>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</si>
  <si>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</si>
  <si>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</si>
  <si>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</si>
  <si>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</si>
  <si>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</si>
  <si>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</si>
  <si>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</si>
  <si>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</si>
  <si>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</si>
  <si>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</si>
  <si>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</si>
  <si>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</si>
  <si>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</si>
  <si>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</si>
  <si>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</si>
  <si>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</si>
  <si>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</si>
  <si>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</si>
  <si>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</si>
  <si>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</si>
  <si>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</si>
  <si>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</si>
  <si>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</si>
  <si>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</si>
  <si>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</si>
  <si>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</si>
  <si>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</si>
  <si>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</si>
  <si>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</si>
  <si>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</si>
  <si>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</si>
  <si>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</si>
  <si>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</si>
  <si>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</si>
  <si>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</si>
  <si>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</si>
  <si>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</si>
  <si>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</si>
  <si>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</si>
  <si>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</si>
  <si>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</si>
  <si>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</si>
  <si>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</si>
  <si>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</si>
  <si>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</si>
  <si>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</si>
  <si>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</si>
  <si>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</si>
  <si>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</si>
  <si>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</si>
  <si>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</si>
  <si>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</si>
  <si>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</si>
  <si>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</si>
  <si>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</si>
  <si>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</si>
  <si>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</si>
  <si>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</si>
  <si>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</si>
  <si>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</si>
  <si>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</si>
  <si>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</si>
  <si>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</si>
  <si>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</si>
  <si>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</si>
  <si>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</si>
  <si>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</si>
  <si>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</si>
  <si>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</si>
  <si>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</si>
  <si>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</si>
  <si>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</si>
  <si>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</si>
  <si>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</si>
  <si>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</si>
  <si>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</si>
  <si>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</si>
  <si>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</si>
  <si>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</si>
  <si>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</si>
  <si>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</si>
  <si>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</si>
  <si>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</si>
  <si>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</si>
  <si>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</si>
  <si>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</si>
  <si>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</si>
  <si>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</si>
  <si>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</si>
  <si>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</si>
  <si>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</si>
  <si>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</si>
  <si>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</si>
  <si>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</si>
  <si>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</si>
  <si>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</si>
  <si>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</si>
  <si>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</si>
  <si>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</si>
  <si>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</si>
  <si>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</si>
  <si>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</si>
  <si>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</si>
  <si>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</si>
  <si>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</si>
  <si>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</si>
  <si>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</si>
  <si>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</si>
  <si>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</si>
  <si>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</si>
  <si>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</si>
  <si>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</si>
  <si>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</si>
  <si>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</si>
  <si>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</si>
  <si>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</si>
  <si>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</si>
  <si>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</si>
  <si>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</si>
  <si>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</si>
  <si>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</si>
  <si>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</si>
  <si>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</si>
  <si>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</si>
  <si>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</si>
  <si>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</si>
  <si>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</si>
  <si>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</si>
  <si>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</si>
  <si>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</si>
  <si>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</si>
  <si>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</si>
  <si>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</si>
  <si>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</si>
  <si>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</si>
  <si>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</si>
  <si>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</si>
  <si>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</si>
  <si>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</si>
  <si>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</si>
  <si>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</si>
  <si>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</si>
  <si>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</si>
  <si>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</si>
  <si>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</si>
  <si>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</si>
  <si>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</si>
  <si>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</si>
  <si>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</si>
  <si>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</si>
  <si>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</si>
  <si>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</si>
  <si>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</si>
  <si>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</si>
  <si>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</si>
  <si>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</si>
  <si>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</si>
  <si>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</si>
  <si>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</si>
  <si>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</si>
  <si>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</si>
  <si>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</si>
  <si>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</si>
  <si>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</si>
  <si>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</si>
  <si>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</si>
  <si>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</si>
  <si>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</si>
  <si>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</si>
  <si>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</si>
  <si>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</si>
  <si>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</si>
  <si>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</si>
  <si>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</si>
  <si>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</si>
  <si>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</si>
  <si>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</si>
  <si>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</si>
  <si>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</si>
  <si>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</si>
  <si>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</si>
  <si>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</si>
  <si>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</si>
  <si>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</si>
  <si>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</si>
  <si>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</si>
  <si>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</si>
  <si>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</si>
  <si>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</si>
  <si>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</si>
  <si>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</si>
  <si>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</si>
  <si>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</si>
  <si>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</si>
  <si>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</si>
  <si>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</si>
  <si>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</si>
  <si>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</si>
  <si>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</si>
  <si>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</si>
  <si>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</si>
  <si>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</si>
  <si>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</si>
  <si>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</si>
  <si>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</si>
  <si>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</si>
  <si>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</si>
  <si>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</si>
  <si>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</si>
  <si>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</si>
  <si>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</si>
  <si>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</si>
  <si>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</si>
  <si>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</si>
  <si>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</si>
  <si>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</si>
  <si>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</si>
  <si>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</si>
  <si>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</si>
  <si>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</si>
  <si>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</si>
  <si>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</si>
  <si>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</si>
  <si>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</si>
  <si>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</si>
  <si>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</si>
  <si>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</si>
  <si>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</si>
  <si>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</si>
  <si>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</si>
  <si>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</si>
  <si>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</si>
  <si>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</si>
  <si>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</si>
  <si>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</si>
  <si>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</si>
  <si>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</si>
  <si>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</si>
  <si>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</si>
  <si>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</si>
  <si>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</si>
  <si>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</si>
  <si>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</si>
  <si>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</si>
  <si>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</si>
  <si>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</si>
  <si>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</si>
  <si>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</si>
  <si>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</si>
  <si>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</si>
  <si>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</si>
  <si>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</si>
  <si>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</si>
  <si>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</si>
  <si>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</si>
  <si>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</si>
  <si>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</si>
  <si>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</si>
  <si>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</si>
  <si>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</si>
  <si>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</si>
  <si>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</si>
  <si>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</si>
  <si>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</si>
  <si>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</si>
  <si>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</si>
  <si>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</si>
  <si>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</si>
  <si>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</si>
  <si>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</si>
  <si>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</si>
  <si>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</si>
  <si>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</si>
  <si>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</si>
  <si>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</si>
  <si>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</si>
  <si>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</si>
  <si>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</si>
  <si>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</si>
  <si>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</si>
  <si>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</si>
  <si>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</si>
  <si>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</si>
  <si>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</si>
  <si>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</si>
  <si>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</si>
  <si>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</si>
  <si>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</si>
  <si>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</si>
  <si>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</si>
  <si>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</si>
  <si>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</si>
  <si>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</si>
  <si>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</si>
  <si>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</si>
  <si>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</si>
  <si>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</si>
  <si>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</si>
  <si>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</si>
  <si>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</si>
  <si>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</si>
  <si>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</si>
  <si>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</si>
  <si>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</si>
  <si>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</si>
  <si>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</si>
  <si>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</si>
  <si>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</si>
  <si>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</si>
  <si>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</si>
  <si>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</si>
  <si>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</si>
  <si>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</si>
  <si>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</si>
  <si>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</si>
  <si>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</si>
  <si>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</si>
  <si>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</si>
  <si>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</si>
  <si>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</si>
  <si>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</si>
  <si>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</si>
  <si>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</si>
  <si>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</si>
  <si>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</si>
  <si>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</si>
  <si>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</si>
  <si>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</si>
  <si>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</si>
  <si>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</si>
  <si>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</si>
  <si>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</si>
  <si>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</si>
  <si>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</si>
  <si>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</si>
  <si>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</si>
  <si>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</si>
  <si>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</si>
  <si>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</si>
  <si>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</si>
  <si>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</si>
  <si>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</si>
  <si>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</si>
  <si>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</si>
  <si>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</si>
  <si>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</si>
  <si>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</si>
  <si>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</si>
  <si>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</si>
  <si>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</si>
  <si>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</si>
  <si>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</si>
  <si>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</si>
  <si>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</si>
  <si>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</si>
  <si>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</si>
  <si>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</si>
  <si>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</si>
  <si>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</si>
  <si>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</si>
  <si>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</si>
  <si>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</si>
  <si>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</si>
  <si>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</si>
  <si>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</si>
  <si>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</si>
  <si>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</si>
  <si>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</si>
  <si>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</si>
  <si>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</si>
  <si>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</si>
  <si>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</si>
  <si>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</si>
  <si>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</si>
  <si>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</si>
  <si>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</si>
  <si>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</si>
  <si>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</si>
  <si>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</si>
  <si>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</si>
  <si>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</si>
  <si>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</si>
  <si>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</si>
  <si>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</si>
  <si>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</si>
  <si>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</si>
  <si>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</si>
  <si>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</si>
  <si>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</si>
  <si>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</si>
  <si>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</si>
  <si>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</si>
  <si>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</si>
  <si>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</si>
  <si>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</si>
  <si>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</si>
  <si>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</si>
  <si>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</si>
  <si>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</si>
  <si>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</si>
  <si>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</si>
  <si>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</si>
  <si>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</si>
  <si>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</si>
  <si>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</si>
  <si>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</si>
  <si>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</si>
  <si>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</si>
  <si>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</si>
  <si>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</si>
  <si>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</si>
  <si>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</si>
  <si>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</si>
  <si>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</si>
  <si>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</si>
  <si>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</si>
  <si>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</si>
  <si>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</si>
  <si>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</si>
  <si>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</si>
  <si>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</si>
  <si>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</si>
  <si>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</si>
  <si>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</si>
  <si>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</si>
  <si>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</si>
  <si>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</si>
  <si>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</si>
  <si>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</si>
  <si>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</si>
  <si>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</si>
  <si>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</si>
  <si>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</si>
  <si>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</si>
  <si>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</si>
  <si>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</si>
  <si>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</si>
  <si>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</si>
  <si>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</si>
  <si>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</si>
  <si>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</si>
  <si>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</si>
  <si>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</si>
  <si>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</si>
  <si>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</si>
  <si>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</si>
  <si>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</si>
  <si>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</si>
  <si>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</si>
  <si>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</si>
  <si>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</si>
  <si>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</si>
  <si>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</si>
  <si>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</si>
  <si>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</si>
  <si>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</si>
  <si>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</si>
  <si>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</si>
  <si>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</si>
  <si>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</si>
  <si>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</si>
  <si>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</si>
  <si>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</si>
  <si>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</si>
  <si>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</si>
  <si>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</si>
  <si>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</si>
  <si>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</si>
  <si>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</si>
  <si>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</si>
  <si>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</si>
  <si>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</si>
  <si>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</si>
  <si>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</si>
  <si>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</si>
  <si>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</si>
  <si>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</si>
  <si>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</si>
  <si>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</si>
  <si>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</si>
  <si>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</si>
  <si>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</si>
  <si>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</si>
  <si>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</si>
  <si>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</si>
  <si>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</si>
  <si>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</si>
  <si>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</si>
  <si>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</si>
  <si>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</si>
  <si>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</si>
  <si>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</si>
  <si>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</si>
  <si>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</si>
  <si>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</si>
  <si>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</si>
  <si>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</si>
  <si>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</si>
  <si>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</si>
  <si>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</si>
  <si>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</si>
  <si>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</si>
  <si>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</si>
  <si>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</si>
  <si>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</si>
  <si>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</si>
  <si>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</si>
  <si>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</si>
  <si>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</si>
  <si>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</si>
  <si>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</si>
  <si>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</si>
  <si>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</si>
  <si>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</si>
  <si>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</si>
  <si>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</si>
  <si>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</si>
  <si>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</si>
  <si>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</si>
  <si>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</si>
  <si>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</si>
  <si>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</si>
  <si>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</si>
  <si>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</si>
  <si>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</si>
  <si>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</si>
  <si>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</si>
  <si>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</si>
  <si>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</si>
  <si>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</si>
  <si>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</si>
  <si>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</si>
  <si>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</si>
  <si>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</si>
  <si>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</si>
  <si>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</si>
  <si>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</si>
  <si>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</si>
  <si>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</si>
  <si>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</si>
  <si>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</si>
  <si>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</si>
  <si>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</si>
  <si>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</si>
  <si>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</si>
  <si>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</si>
  <si>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</si>
  <si>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</si>
  <si>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</si>
  <si>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</si>
  <si>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</si>
  <si>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</si>
  <si>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</si>
  <si>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</si>
  <si>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</si>
  <si>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</si>
  <si>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</si>
  <si>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</si>
  <si>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</si>
  <si>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</si>
  <si>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</si>
  <si>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</si>
  <si>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</si>
  <si>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</si>
  <si>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</si>
  <si>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</si>
  <si>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</si>
  <si>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</si>
  <si>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</si>
  <si>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</si>
  <si>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</si>
  <si>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</si>
  <si>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</si>
  <si>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</si>
  <si>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</si>
  <si>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</si>
  <si>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</si>
  <si>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</si>
  <si>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</si>
  <si>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</si>
  <si>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</si>
  <si>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</si>
  <si>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</si>
  <si>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</si>
  <si>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</si>
  <si>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</si>
  <si>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</si>
  <si>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</si>
  <si>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</si>
  <si>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</si>
  <si>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</si>
  <si>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</si>
  <si>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</si>
  <si>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</si>
  <si>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</si>
  <si>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</si>
  <si>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</si>
  <si>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</si>
  <si>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</si>
  <si>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</si>
  <si>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</si>
  <si>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</si>
  <si>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</si>
  <si>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</si>
  <si>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</si>
  <si>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</si>
  <si>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</si>
  <si>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</si>
  <si>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</si>
  <si>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</si>
  <si>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</si>
  <si>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</si>
  <si>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</si>
  <si>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</si>
  <si>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</si>
  <si>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</si>
  <si>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</si>
  <si>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</si>
  <si>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</si>
  <si>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</si>
  <si>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</si>
  <si>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</si>
  <si>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</si>
  <si>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</si>
  <si>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</si>
  <si>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</si>
  <si>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</si>
  <si>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</si>
  <si>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</si>
  <si>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</si>
  <si>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</si>
  <si>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</si>
  <si>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</si>
  <si>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</si>
  <si>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</si>
  <si>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</si>
  <si>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</si>
  <si>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</si>
  <si>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</si>
  <si>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</si>
  <si>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</si>
  <si>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</si>
  <si>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</si>
  <si>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</si>
  <si>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</si>
  <si>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</si>
  <si>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</si>
  <si>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</si>
  <si>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</si>
  <si>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</si>
  <si>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</si>
  <si>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</si>
  <si>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</si>
  <si>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</si>
  <si>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</si>
  <si>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</si>
  <si>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</si>
  <si>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</si>
  <si>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</si>
  <si>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</si>
  <si>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</si>
  <si>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</si>
  <si>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</si>
  <si>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</si>
  <si>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</si>
  <si>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</si>
  <si>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</si>
  <si>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</si>
  <si>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</si>
  <si>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</si>
  <si>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</si>
  <si>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</si>
  <si>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</si>
  <si>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</si>
  <si>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</si>
  <si>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</si>
  <si>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</si>
  <si>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</si>
  <si>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</si>
  <si>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</si>
  <si>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</si>
  <si>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</si>
  <si>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</si>
  <si>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</si>
  <si>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</si>
  <si>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</si>
  <si>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</si>
  <si>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</si>
  <si>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</si>
  <si>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</si>
  <si>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</si>
  <si>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</si>
  <si>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</si>
  <si>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</si>
  <si>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</si>
  <si>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</si>
  <si>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</si>
  <si>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</si>
  <si>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</si>
  <si>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</si>
  <si>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</si>
  <si>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</si>
  <si>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</si>
  <si>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</si>
  <si>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</si>
  <si>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</si>
  <si>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</si>
  <si>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</si>
  <si>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</si>
  <si>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</si>
  <si>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</si>
  <si>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</si>
  <si>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</si>
  <si>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</si>
  <si>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</si>
  <si>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</si>
  <si>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</si>
  <si>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</si>
  <si>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</si>
  <si>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</si>
  <si>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</si>
  <si>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</si>
  <si>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</si>
  <si>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</si>
  <si>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</si>
  <si>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</si>
  <si>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</si>
  <si>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</si>
  <si>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</si>
  <si>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</si>
  <si>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</si>
  <si>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</si>
  <si>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</si>
  <si>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</si>
  <si>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</si>
  <si>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</si>
  <si>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</si>
  <si>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</si>
  <si>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</si>
  <si>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</si>
  <si>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</si>
  <si>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</si>
  <si>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</si>
  <si>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</si>
  <si>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</si>
  <si>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</si>
  <si>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</si>
  <si>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</si>
  <si>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</si>
  <si>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</si>
  <si>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</si>
  <si>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</si>
  <si>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</si>
  <si>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</si>
  <si>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</si>
  <si>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</si>
  <si>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</si>
  <si>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</si>
  <si>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</si>
  <si>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</si>
  <si>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</si>
  <si>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</si>
  <si>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</si>
  <si>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</si>
  <si>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</si>
  <si>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</si>
  <si>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</si>
  <si>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</si>
  <si>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</si>
  <si>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</si>
  <si>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</si>
  <si>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</si>
  <si>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</si>
  <si>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</si>
  <si>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</si>
  <si>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</si>
  <si>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</si>
  <si>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</si>
  <si>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</si>
  <si>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</si>
  <si>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</si>
  <si>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</si>
  <si>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</si>
  <si>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</si>
  <si>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</si>
  <si>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</si>
  <si>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</si>
  <si>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</si>
  <si>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</si>
  <si>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</si>
  <si>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</si>
  <si>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</si>
  <si>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</si>
  <si>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</si>
  <si>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</si>
  <si>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</si>
  <si>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</si>
  <si>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</si>
  <si>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</si>
  <si>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</si>
  <si>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</si>
  <si>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</si>
  <si>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</si>
  <si>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</si>
  <si>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</si>
  <si>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</si>
  <si>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</si>
  <si>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</si>
  <si>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</si>
  <si>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</si>
  <si>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</si>
  <si>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</si>
  <si>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</si>
  <si>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</si>
  <si>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</si>
  <si>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</si>
  <si>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</si>
  <si>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</si>
  <si>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</si>
  <si>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</si>
  <si>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</si>
  <si>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</si>
  <si>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</si>
  <si>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</si>
  <si>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</si>
  <si>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</si>
  <si>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</si>
  <si>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</si>
  <si>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</si>
  <si>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</si>
  <si>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</si>
  <si>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</si>
  <si>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</si>
  <si>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</si>
  <si>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</si>
  <si>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</si>
  <si>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</si>
  <si>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</si>
  <si>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</si>
  <si>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</si>
  <si>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</si>
  <si>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</si>
  <si>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</si>
  <si>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</si>
  <si>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</si>
  <si>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</si>
  <si>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</si>
  <si>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</si>
  <si>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</si>
  <si>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</si>
  <si>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</si>
  <si>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</si>
  <si>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</si>
  <si>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</si>
  <si>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</si>
  <si>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</si>
  <si>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</si>
  <si>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</si>
  <si>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</si>
  <si>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</si>
  <si>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</si>
  <si>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</si>
  <si>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</si>
  <si>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</si>
  <si>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</si>
  <si>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</si>
  <si>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</si>
  <si>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</si>
  <si>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</si>
  <si>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</si>
  <si>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</si>
  <si>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</si>
  <si>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</si>
  <si>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</si>
  <si>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</si>
  <si>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</si>
  <si>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</si>
  <si>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</si>
  <si>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</si>
  <si>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</si>
  <si>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</si>
  <si>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</si>
  <si>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</si>
  <si>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</si>
  <si>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</si>
  <si>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</si>
  <si>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</si>
  <si>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</si>
  <si>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</si>
  <si>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</si>
  <si>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</si>
  <si>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</si>
  <si>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</si>
  <si>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</si>
  <si>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</si>
  <si>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</si>
  <si>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</si>
  <si>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</si>
  <si>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</si>
  <si>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</si>
  <si>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</si>
  <si>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</si>
  <si>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</si>
  <si>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</si>
  <si>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</si>
  <si>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</si>
  <si>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</si>
  <si>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</si>
  <si>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</si>
  <si>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</si>
  <si>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</si>
  <si>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</si>
  <si>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</si>
  <si>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</si>
  <si>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</si>
  <si>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</si>
  <si>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</si>
  <si>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</si>
  <si>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</si>
  <si>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</si>
  <si>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</si>
  <si>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</si>
  <si>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</si>
  <si>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</si>
  <si>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</si>
  <si>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</si>
  <si>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</si>
  <si>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</si>
  <si>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</si>
  <si>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</si>
  <si>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</si>
  <si>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</si>
  <si>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</si>
  <si>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</si>
  <si>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</si>
  <si>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</si>
  <si>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</si>
  <si>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</si>
  <si>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</si>
  <si>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</si>
  <si>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</si>
  <si>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</si>
  <si>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</si>
  <si>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</si>
  <si>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</si>
  <si>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</si>
  <si>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</si>
  <si>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</si>
  <si>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</si>
  <si>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</si>
  <si>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</si>
  <si>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</si>
  <si>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</si>
  <si>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</si>
  <si>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</si>
  <si>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</si>
  <si>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</si>
  <si>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</si>
  <si>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</si>
  <si>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</si>
  <si>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</si>
  <si>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</si>
  <si>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</si>
  <si>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</si>
  <si>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</si>
  <si>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</si>
  <si>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</si>
  <si>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</si>
  <si>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</si>
  <si>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</si>
  <si>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</si>
  <si>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</si>
  <si>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</si>
  <si>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</si>
  <si>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</si>
  <si>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</si>
  <si>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</si>
  <si>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</si>
  <si>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</si>
  <si>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</si>
  <si>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</si>
  <si>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</si>
  <si>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</si>
  <si>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</si>
  <si>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</si>
  <si>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</si>
  <si>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</si>
  <si>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</si>
  <si>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</si>
  <si>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</si>
  <si>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</si>
  <si>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</si>
  <si>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</si>
  <si>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</si>
  <si>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</si>
  <si>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</si>
  <si>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</si>
  <si>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</si>
  <si>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</si>
  <si>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</si>
  <si>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</si>
  <si>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</si>
  <si>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</si>
  <si>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</si>
  <si>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</si>
  <si>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</si>
  <si>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</si>
  <si>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</si>
  <si>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</si>
  <si>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</si>
  <si>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</si>
  <si>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</si>
  <si>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</si>
  <si>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</si>
  <si>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</si>
  <si>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</si>
  <si>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</si>
  <si>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</si>
  <si>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</si>
  <si>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</si>
  <si>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</si>
  <si>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</si>
  <si>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</si>
  <si>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</si>
  <si>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</si>
  <si>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</si>
  <si>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</si>
  <si>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</si>
  <si>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</si>
  <si>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</si>
  <si>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</si>
  <si>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</si>
  <si>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</si>
  <si>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</si>
  <si>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</si>
  <si>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</si>
  <si>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</si>
  <si>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</si>
  <si>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</si>
  <si>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</si>
  <si>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</si>
  <si>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</si>
  <si>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</si>
  <si>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</si>
  <si>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</si>
  <si>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</si>
  <si>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</si>
  <si>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</si>
  <si>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</si>
  <si>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</si>
  <si>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</si>
  <si>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</si>
  <si>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</si>
  <si>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</si>
  <si>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</si>
  <si>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</si>
  <si>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</si>
  <si>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</si>
  <si>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</si>
  <si>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</si>
  <si>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</si>
  <si>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</si>
  <si>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</si>
  <si>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</si>
  <si>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</si>
  <si>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</si>
  <si>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</si>
  <si>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</si>
  <si>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</si>
  <si>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</si>
  <si>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</si>
  <si>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</si>
  <si>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</si>
  <si>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</si>
  <si>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</si>
  <si>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</si>
  <si>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</si>
  <si>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</si>
  <si>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</si>
  <si>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</si>
  <si>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</si>
  <si>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</si>
  <si>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</si>
  <si>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</si>
  <si>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</si>
  <si>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</si>
  <si>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</si>
  <si>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</si>
  <si>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</si>
  <si>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</si>
  <si>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</si>
  <si>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</si>
  <si>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</si>
  <si>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</si>
  <si>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</si>
  <si>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</si>
  <si>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</si>
  <si>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</si>
  <si>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</si>
  <si>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</si>
  <si>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</si>
  <si>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</si>
  <si>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</si>
  <si>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</si>
  <si>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</si>
  <si>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</si>
  <si>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</si>
  <si>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</si>
  <si>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</si>
  <si>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</si>
  <si>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</si>
  <si>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</si>
  <si>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</si>
  <si>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</si>
  <si>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</si>
  <si>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</si>
  <si>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</si>
  <si>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</si>
  <si>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</si>
  <si>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</si>
  <si>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</si>
  <si>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</si>
  <si>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</si>
  <si>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</si>
  <si>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</si>
  <si>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</si>
  <si>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</si>
  <si>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</si>
  <si>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</si>
  <si>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</si>
  <si>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</si>
  <si>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</si>
  <si>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</si>
  <si>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</si>
  <si>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</si>
  <si>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</si>
  <si>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</si>
  <si>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</si>
  <si>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</si>
  <si>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</si>
  <si>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</si>
  <si>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</si>
  <si>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</si>
  <si>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</si>
  <si>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</si>
  <si>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</si>
  <si>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</si>
  <si>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</si>
  <si>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</si>
  <si>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</si>
  <si>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</si>
  <si>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</si>
  <si>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</si>
  <si>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</si>
  <si>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</si>
  <si>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</si>
  <si>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</si>
  <si>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</si>
  <si>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</si>
  <si>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</si>
  <si>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</si>
  <si>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</si>
  <si>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</si>
  <si>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</si>
  <si>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</si>
  <si>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</si>
  <si>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</si>
  <si>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</si>
  <si>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</si>
  <si>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</si>
  <si>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</si>
  <si>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</si>
  <si>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</si>
  <si>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</si>
  <si>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</si>
  <si>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</si>
  <si>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</si>
  <si>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</si>
  <si>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</si>
  <si>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</si>
  <si>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</si>
  <si>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</si>
  <si>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</si>
  <si>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</si>
  <si>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</si>
  <si>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</si>
  <si>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</si>
  <si>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</si>
  <si>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</si>
  <si>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</si>
  <si>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</si>
  <si>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</si>
  <si>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</si>
  <si>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</si>
  <si>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</si>
  <si>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</si>
  <si>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</si>
  <si>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</si>
  <si>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</si>
  <si>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</si>
  <si>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</si>
  <si>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</si>
  <si>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</si>
  <si>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</si>
  <si>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</si>
  <si>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</si>
  <si>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</si>
  <si>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</si>
  <si>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</si>
  <si>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</si>
  <si>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</si>
  <si>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</si>
  <si>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</si>
  <si>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</si>
  <si>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</si>
  <si>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</si>
  <si>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</si>
  <si>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</si>
  <si>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</si>
  <si>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</si>
  <si>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</si>
  <si>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</si>
  <si>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</si>
  <si>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</si>
  <si>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</si>
  <si>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</si>
  <si>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</si>
  <si>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</si>
  <si>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</si>
  <si>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</si>
  <si>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</si>
  <si>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</si>
  <si>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</si>
  <si>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</si>
  <si>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</si>
  <si>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</si>
  <si>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</si>
  <si>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</si>
  <si>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</si>
  <si>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</si>
  <si>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</si>
  <si>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</si>
  <si>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</si>
  <si>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</si>
  <si>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</si>
  <si>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</si>
  <si>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</si>
  <si>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</si>
  <si>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</si>
  <si>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</si>
  <si>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</si>
  <si>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</si>
  <si>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</si>
  <si>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</si>
  <si>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</si>
  <si>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</si>
  <si>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</si>
  <si>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</si>
  <si>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</si>
  <si>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</si>
  <si>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</si>
  <si>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</si>
  <si>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</si>
  <si>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</si>
  <si>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</si>
  <si>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</si>
  <si>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</si>
  <si>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</si>
  <si>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</si>
  <si>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</si>
  <si>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</si>
  <si>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</si>
  <si>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</si>
  <si>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</si>
  <si>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</si>
  <si>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</si>
  <si>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</si>
  <si>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</si>
  <si>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</si>
  <si>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</si>
  <si>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</si>
  <si>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</si>
  <si>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</si>
  <si>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</si>
  <si>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</si>
  <si>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</si>
  <si>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</si>
  <si>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</si>
  <si>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</si>
  <si>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</si>
  <si>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</si>
  <si>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</si>
  <si>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</si>
  <si>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</si>
  <si>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</si>
  <si>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</si>
  <si>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</si>
  <si>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</si>
  <si>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</si>
  <si>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</si>
  <si>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</si>
  <si>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</si>
  <si>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</si>
  <si>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</si>
  <si>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</si>
  <si>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</si>
  <si>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</si>
  <si>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</si>
  <si>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</si>
  <si>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</si>
  <si>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</si>
  <si>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</si>
  <si>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</si>
  <si>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</si>
  <si>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</si>
  <si>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</si>
  <si>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</si>
  <si>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</si>
  <si>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</si>
  <si>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</si>
  <si>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</si>
  <si>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</si>
  <si>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</si>
  <si>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</si>
  <si>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</si>
  <si>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</si>
  <si>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</si>
  <si>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</si>
  <si>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</si>
  <si>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</si>
  <si>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</si>
  <si>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</si>
  <si>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</si>
  <si>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</si>
  <si>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</si>
  <si>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</si>
  <si>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</si>
  <si>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</si>
  <si>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</si>
  <si>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</si>
  <si>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</si>
  <si>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</si>
  <si>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</si>
  <si>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</si>
  <si>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</si>
  <si>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</si>
  <si>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</si>
  <si>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</si>
  <si>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</si>
  <si>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</si>
  <si>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</si>
  <si>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</si>
  <si>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</si>
  <si>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</si>
  <si>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</si>
  <si>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</si>
  <si>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</si>
  <si>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</si>
  <si>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</si>
  <si>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</si>
  <si>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</si>
  <si>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</si>
  <si>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</si>
  <si>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</si>
  <si>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</si>
  <si>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</si>
  <si>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</si>
  <si>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</si>
  <si>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</si>
  <si>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</si>
  <si>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</si>
  <si>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</si>
  <si>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</si>
  <si>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</si>
  <si>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</si>
  <si>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</si>
  <si>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</si>
  <si>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</si>
  <si>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</si>
  <si>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</si>
  <si>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</si>
  <si>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</si>
  <si>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</si>
  <si>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</si>
  <si>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</si>
  <si>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</si>
  <si>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</si>
  <si>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</si>
  <si>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</si>
  <si>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</si>
  <si>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</si>
  <si>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</si>
  <si>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</si>
  <si>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</si>
  <si>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</si>
  <si>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</si>
  <si>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</si>
  <si>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</si>
  <si>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</si>
  <si>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</si>
  <si>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</si>
  <si>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</si>
  <si>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</si>
  <si>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</si>
  <si>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</si>
  <si>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</si>
  <si>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</si>
  <si>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</si>
  <si>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</si>
  <si>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</si>
  <si>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</si>
  <si>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</si>
  <si>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</si>
  <si>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</si>
  <si>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</si>
  <si>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</si>
  <si>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</si>
  <si>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</si>
  <si>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</si>
  <si>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</si>
  <si>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</si>
  <si>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</si>
  <si>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</si>
  <si>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</si>
  <si>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</si>
  <si>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</si>
  <si>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</si>
  <si>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</si>
  <si>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</si>
  <si>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</si>
  <si>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</si>
  <si>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</si>
  <si>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</si>
  <si>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</si>
  <si>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</si>
  <si>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</si>
  <si>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</si>
  <si>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</si>
  <si>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</si>
  <si>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</si>
  <si>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</si>
  <si>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</si>
  <si>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</si>
  <si>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</si>
  <si>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</si>
  <si>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</si>
  <si>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</si>
  <si>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</si>
  <si>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</si>
  <si>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</si>
  <si>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</si>
  <si>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</si>
  <si>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</si>
  <si>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</si>
  <si>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</si>
  <si>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</si>
  <si>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</si>
  <si>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</si>
  <si>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</si>
  <si>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</si>
  <si>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</si>
  <si>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</si>
  <si>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</si>
  <si>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</si>
  <si>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</si>
  <si>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</si>
  <si>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</si>
  <si>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</si>
  <si>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</si>
  <si>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</si>
  <si>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</si>
  <si>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</si>
  <si>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</si>
  <si>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</si>
  <si>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</si>
  <si>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</si>
  <si>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</si>
  <si>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</si>
  <si>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</si>
  <si>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</si>
  <si>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</si>
  <si>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</si>
  <si>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</si>
  <si>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</si>
  <si>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</si>
  <si>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</si>
  <si>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</si>
  <si>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</si>
  <si>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</si>
  <si>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</si>
  <si>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</si>
  <si>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</si>
  <si>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</si>
  <si>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</si>
  <si>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</si>
  <si>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</si>
  <si>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</si>
  <si>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</si>
  <si>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</si>
  <si>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</si>
  <si>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</si>
  <si>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</si>
  <si>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</si>
  <si>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</si>
  <si>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</si>
  <si>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</si>
  <si>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</si>
  <si>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</si>
  <si>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</si>
  <si>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</si>
  <si>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</si>
  <si>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</si>
  <si>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</si>
  <si>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</si>
  <si>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</si>
  <si>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</si>
  <si>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</si>
  <si>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</si>
  <si>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</si>
  <si>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</si>
  <si>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</si>
  <si>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</si>
  <si>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</si>
  <si>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</si>
  <si>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</si>
  <si>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</si>
  <si>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</si>
  <si>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</si>
  <si>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</si>
  <si>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</si>
  <si>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</si>
  <si>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</si>
  <si>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</si>
  <si>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</si>
  <si>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</si>
  <si>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</si>
  <si>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</si>
  <si>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</si>
  <si>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</si>
  <si>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</si>
  <si>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</si>
  <si>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</si>
  <si>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</si>
  <si>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</si>
  <si>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</si>
  <si>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</si>
  <si>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</si>
  <si>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</si>
  <si>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</si>
  <si>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</si>
  <si>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</si>
  <si>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</si>
  <si>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</si>
  <si>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</si>
  <si>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</si>
  <si>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</si>
  <si>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</si>
  <si>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</si>
  <si>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</si>
  <si>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</si>
  <si>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</si>
  <si>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</si>
  <si>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</si>
  <si>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</si>
  <si>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</si>
  <si>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</si>
  <si>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</si>
  <si>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</si>
  <si>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</si>
  <si>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</si>
  <si>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</si>
  <si>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</si>
  <si>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</si>
  <si>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</si>
  <si>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</si>
  <si>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</si>
  <si>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</si>
  <si>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</si>
  <si>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</si>
  <si>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</si>
  <si>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</si>
  <si>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</si>
  <si>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</si>
  <si>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</si>
  <si>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</si>
  <si>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</si>
  <si>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</si>
  <si>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</si>
  <si>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</si>
  <si>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</si>
  <si>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</si>
  <si>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</si>
  <si>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</si>
  <si>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</si>
  <si>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</si>
  <si>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</si>
  <si>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</si>
  <si>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</si>
  <si>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</si>
  <si>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</si>
  <si>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</si>
  <si>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</si>
  <si>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</si>
  <si>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</si>
  <si>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</si>
  <si>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</si>
  <si>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</si>
  <si>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</si>
  <si>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</si>
  <si>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</si>
  <si>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</si>
  <si>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</si>
  <si>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</si>
  <si>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</si>
  <si>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</si>
  <si>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</si>
  <si>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</si>
  <si>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</si>
  <si>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</si>
  <si>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</si>
  <si>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</si>
  <si>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</si>
  <si>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</si>
  <si>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</si>
  <si>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</si>
  <si>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</si>
  <si>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</si>
  <si>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</si>
  <si>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</si>
  <si>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</si>
  <si>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</si>
  <si>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</si>
  <si>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</si>
  <si>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</si>
  <si>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</si>
  <si>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</si>
  <si>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</si>
  <si>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</si>
  <si>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</si>
  <si>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</si>
  <si>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</si>
  <si>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</si>
  <si>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</si>
  <si>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</si>
  <si>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</si>
  <si>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</si>
  <si>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</si>
  <si>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</si>
  <si>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</si>
  <si>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</si>
  <si>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</si>
  <si>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</si>
  <si>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</si>
  <si>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</si>
  <si>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</si>
  <si>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</si>
  <si>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</si>
  <si>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</si>
  <si>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</si>
  <si>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</si>
  <si>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</si>
  <si>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</si>
  <si>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</si>
  <si>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</si>
  <si>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</si>
  <si>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</si>
  <si>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</si>
  <si>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</si>
  <si>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</si>
  <si>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</si>
  <si>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</si>
  <si>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</si>
  <si>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</si>
  <si>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</si>
  <si>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</si>
  <si>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</si>
  <si>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</si>
  <si>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</si>
  <si>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</si>
  <si>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</si>
  <si>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</si>
  <si>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</si>
  <si>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</si>
  <si>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</si>
  <si>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</si>
  <si>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</si>
  <si>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</si>
  <si>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</si>
  <si>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</si>
  <si>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</si>
  <si>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</si>
  <si>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</si>
  <si>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</si>
  <si>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</si>
  <si>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</si>
  <si>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</si>
  <si>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</si>
  <si>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</si>
  <si>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</si>
  <si>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</si>
  <si>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</si>
  <si>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</si>
  <si>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</si>
  <si>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</si>
  <si>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</si>
  <si>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</si>
  <si>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</si>
  <si>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</si>
  <si>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</si>
  <si>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</si>
  <si>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</si>
  <si>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</si>
  <si>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</si>
  <si>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</si>
  <si>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</si>
  <si>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</si>
  <si>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</si>
  <si>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</si>
  <si>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</si>
  <si>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</si>
  <si>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</si>
  <si>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</si>
  <si>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</si>
  <si>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</si>
  <si>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</si>
  <si>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</si>
  <si>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</si>
  <si>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</si>
  <si>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</si>
  <si>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</si>
  <si>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</si>
  <si>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</si>
  <si>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</si>
  <si>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</si>
  <si>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</si>
  <si>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</si>
  <si>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</si>
  <si>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</si>
  <si>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</si>
  <si>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</si>
  <si>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</si>
  <si>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</si>
  <si>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</si>
  <si>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</si>
  <si>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</si>
  <si>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</si>
  <si>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</si>
  <si>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</si>
  <si>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</si>
  <si>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</si>
  <si>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</si>
  <si>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</si>
  <si>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</si>
  <si>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</si>
  <si>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</si>
  <si>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</si>
  <si>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</si>
  <si>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</si>
  <si>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</si>
  <si>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</si>
  <si>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</si>
  <si>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</si>
  <si>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</si>
  <si>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</si>
  <si>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</si>
  <si>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</si>
  <si>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</si>
  <si>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</si>
  <si>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</si>
  <si>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</si>
  <si>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</si>
  <si>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</si>
  <si>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</si>
  <si>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</si>
  <si>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</si>
  <si>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</si>
  <si>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</si>
  <si>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</si>
  <si>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</si>
  <si>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</si>
  <si>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</si>
  <si>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</si>
  <si>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</si>
  <si>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</si>
  <si>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</si>
  <si>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</si>
  <si>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</si>
  <si>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</si>
  <si>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</si>
  <si>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</si>
  <si>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</si>
  <si>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</si>
  <si>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</si>
  <si>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</si>
  <si>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</si>
  <si>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</si>
  <si>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</si>
  <si>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</si>
  <si>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</si>
  <si>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</si>
  <si>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</si>
  <si>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</si>
  <si>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</si>
  <si>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</si>
  <si>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</si>
  <si>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</si>
  <si>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</si>
  <si>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</si>
  <si>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</si>
  <si>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</si>
  <si>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</si>
  <si>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</si>
  <si>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</si>
  <si>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</si>
  <si>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</si>
  <si>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</si>
  <si>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</si>
  <si>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</si>
  <si>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</si>
  <si>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</si>
  <si>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</si>
  <si>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</si>
  <si>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</si>
  <si>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</si>
  <si>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</si>
  <si>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</si>
  <si>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</si>
  <si>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</si>
  <si>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</si>
  <si>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</si>
  <si>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</si>
  <si>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</si>
  <si>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</si>
  <si>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</si>
  <si>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</si>
  <si>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</si>
  <si>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</si>
  <si>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</si>
  <si>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</si>
  <si>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</si>
  <si>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</si>
  <si>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</si>
  <si>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</si>
  <si>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</si>
  <si>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</si>
  <si>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</si>
  <si>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</si>
  <si>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</si>
  <si>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</si>
  <si>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</si>
  <si>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</si>
  <si>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</si>
  <si>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</si>
  <si>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</si>
  <si>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</si>
  <si>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</si>
  <si>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</si>
  <si>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</si>
  <si>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</si>
  <si>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</si>
  <si>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</si>
  <si>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</si>
  <si>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</si>
  <si>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</si>
  <si>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</si>
  <si>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</si>
  <si>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</si>
  <si>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</si>
  <si>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</si>
  <si>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</si>
  <si>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</si>
  <si>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</si>
  <si>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</si>
  <si>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</si>
  <si>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</si>
  <si>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</si>
  <si>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</si>
  <si>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</si>
  <si>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</si>
  <si>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</si>
  <si>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</si>
  <si>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</si>
  <si>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</si>
  <si>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</si>
  <si>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</si>
  <si>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</si>
  <si>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</si>
  <si>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</si>
  <si>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</si>
  <si>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</si>
  <si>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</si>
  <si>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</si>
  <si>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</si>
  <si>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</si>
  <si>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</si>
  <si>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</si>
  <si>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</si>
  <si>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</si>
  <si>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</si>
  <si>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</si>
  <si>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</si>
  <si>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</si>
  <si>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</si>
  <si>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</si>
  <si>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</si>
  <si>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</si>
  <si>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</si>
  <si>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</si>
  <si>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</si>
  <si>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</si>
  <si>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</si>
  <si>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</si>
  <si>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</si>
  <si>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</si>
  <si>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</si>
  <si>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</si>
  <si>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</si>
  <si>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</si>
  <si>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</si>
  <si>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</si>
  <si>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</si>
  <si>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</si>
  <si>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</si>
  <si>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</si>
  <si>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</si>
  <si>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</si>
  <si>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</si>
  <si>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</si>
  <si>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</si>
  <si>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</si>
  <si>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</si>
  <si>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</si>
  <si>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</si>
  <si>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</si>
  <si>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</si>
  <si>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</si>
  <si>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</si>
  <si>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</si>
  <si>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</si>
  <si>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</si>
  <si>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</si>
  <si>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</si>
  <si>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</si>
  <si>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</si>
  <si>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</si>
  <si>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</si>
  <si>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</si>
  <si>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</si>
  <si>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</si>
  <si>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</si>
  <si>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</si>
  <si>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</si>
  <si>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</si>
  <si>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</si>
  <si>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</si>
  <si>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</si>
  <si>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</si>
  <si>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</si>
  <si>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</si>
  <si>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</si>
  <si>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</si>
  <si>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</si>
  <si>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</si>
  <si>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</si>
  <si>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</si>
  <si>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</si>
  <si>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</si>
  <si>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</si>
  <si>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</si>
  <si>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</si>
  <si>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</si>
  <si>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</si>
  <si>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</si>
  <si>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</si>
  <si>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</si>
  <si>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</si>
  <si>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</si>
  <si>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</si>
  <si>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</si>
  <si>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</si>
  <si>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</si>
  <si>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</si>
  <si>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</si>
  <si>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</si>
  <si>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</si>
  <si>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</si>
  <si>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</si>
  <si>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</si>
  <si>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</si>
  <si>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</si>
  <si>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</si>
  <si>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</si>
  <si>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</si>
  <si>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</si>
  <si>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</si>
  <si>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</si>
  <si>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</si>
  <si>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</si>
  <si>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</si>
  <si>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</si>
  <si>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</si>
  <si>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</si>
  <si>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</si>
  <si>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</si>
  <si>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</si>
  <si>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</si>
  <si>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</si>
  <si>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</si>
  <si>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</si>
  <si>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</si>
  <si>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</si>
  <si>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</si>
  <si>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</si>
  <si>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</si>
  <si>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</si>
  <si>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</si>
  <si>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</si>
  <si>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</si>
  <si>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</si>
  <si>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</si>
  <si>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</si>
  <si>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</si>
  <si>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</si>
  <si>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</si>
  <si>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</si>
  <si>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</si>
  <si>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</si>
  <si>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</si>
  <si>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</si>
  <si>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</si>
  <si>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</si>
  <si>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</si>
  <si>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</si>
  <si>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</si>
  <si>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</si>
  <si>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</si>
  <si>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</si>
  <si>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</si>
  <si>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</si>
  <si>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</si>
  <si>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</si>
  <si>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</si>
  <si>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</si>
  <si>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</si>
  <si>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</si>
  <si>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</si>
  <si>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</si>
  <si>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</si>
  <si>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</si>
  <si>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</si>
  <si>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</si>
  <si>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</si>
  <si>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</si>
  <si>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</si>
  <si>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</si>
  <si>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</si>
  <si>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</si>
  <si>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</si>
  <si>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</si>
  <si>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</si>
  <si>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</si>
  <si>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</si>
  <si>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</si>
  <si>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</si>
  <si>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</si>
  <si>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</si>
  <si>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</si>
  <si>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</si>
  <si>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</si>
  <si>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</si>
  <si>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</si>
  <si>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</si>
  <si>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</si>
  <si>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</si>
  <si>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</si>
  <si>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</si>
  <si>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</si>
  <si>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</si>
  <si>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</si>
  <si>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</si>
  <si>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</si>
  <si>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</si>
  <si>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</si>
  <si>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</si>
  <si>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</si>
  <si>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</si>
  <si>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</si>
  <si>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</si>
  <si>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</si>
  <si>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</si>
  <si>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</si>
  <si>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</si>
  <si>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</si>
  <si>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</si>
  <si>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</si>
  <si>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</si>
  <si>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</si>
  <si>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</si>
  <si>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</si>
  <si>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</si>
  <si>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</si>
  <si>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</si>
  <si>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</si>
  <si>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</si>
  <si>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</si>
  <si>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</si>
  <si>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</si>
  <si>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</si>
  <si>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</si>
  <si>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</si>
  <si>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</si>
  <si>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</si>
  <si>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</si>
  <si>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</si>
  <si>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</si>
  <si>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</si>
  <si>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</si>
  <si>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</si>
  <si>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</si>
  <si>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</si>
  <si>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</si>
  <si>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</si>
  <si>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</si>
  <si>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</si>
  <si>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</si>
  <si>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</si>
  <si>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</si>
  <si>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</si>
  <si>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</si>
  <si>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</si>
  <si>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</si>
  <si>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</si>
  <si>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</si>
  <si>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</si>
  <si>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</si>
  <si>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</si>
  <si>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</si>
  <si>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</si>
  <si>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</si>
  <si>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</si>
  <si>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</si>
  <si>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</si>
  <si>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</si>
  <si>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</si>
  <si>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</si>
  <si>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</si>
  <si>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</si>
  <si>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</si>
  <si>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</si>
  <si>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</si>
  <si>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</si>
  <si>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</si>
  <si>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</si>
  <si>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</si>
  <si>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</si>
  <si>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</si>
  <si>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</si>
  <si>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</si>
  <si>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</si>
  <si>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</si>
  <si>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</si>
  <si>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</si>
  <si>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</si>
  <si>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</si>
  <si>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</si>
  <si>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</si>
  <si>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</si>
  <si>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</si>
  <si>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</si>
  <si>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</si>
  <si>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</si>
  <si>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</si>
  <si>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</si>
  <si>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</si>
  <si>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</si>
  <si>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</si>
  <si>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</si>
  <si>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</si>
  <si>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</si>
  <si>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</si>
  <si>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</si>
  <si>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</si>
  <si>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</si>
  <si>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</si>
  <si>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</si>
  <si>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</si>
  <si>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</si>
  <si>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</si>
  <si>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</si>
  <si>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</si>
  <si>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</si>
  <si>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</si>
  <si>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</si>
  <si>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</si>
  <si>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</si>
  <si>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</si>
  <si>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</si>
  <si>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</si>
  <si>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</si>
  <si>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</si>
  <si>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</si>
  <si>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</si>
  <si>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</si>
  <si>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</si>
  <si>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</si>
  <si>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</si>
  <si>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</si>
  <si>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</si>
  <si>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</si>
  <si>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</si>
  <si>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</si>
  <si>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</si>
  <si>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</si>
  <si>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</si>
  <si>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</si>
  <si>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</si>
  <si>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</si>
  <si>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</si>
  <si>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</si>
  <si>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</si>
  <si>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</si>
  <si>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</si>
  <si>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</si>
  <si>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</si>
  <si>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</si>
  <si>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</si>
  <si>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</si>
  <si>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</si>
  <si>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</si>
  <si>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</si>
  <si>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</si>
  <si>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</si>
  <si>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</si>
  <si>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</si>
  <si>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</si>
  <si>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</si>
  <si>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</si>
  <si>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</si>
  <si>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</si>
  <si>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</si>
  <si>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</si>
  <si>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</si>
  <si>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</si>
  <si>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</si>
  <si>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</si>
  <si>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</si>
  <si>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</si>
  <si>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</si>
  <si>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</si>
  <si>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</si>
  <si>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</si>
  <si>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</si>
  <si>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</si>
  <si>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</si>
  <si>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</si>
  <si>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</si>
  <si>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</si>
  <si>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</si>
  <si>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</si>
  <si>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</si>
  <si>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</si>
  <si>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</si>
  <si>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</si>
  <si>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</si>
  <si>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</si>
  <si>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</si>
  <si>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</si>
  <si>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</si>
  <si>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</si>
  <si>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</si>
  <si>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</si>
  <si>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</si>
  <si>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</si>
  <si>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</si>
  <si>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</si>
  <si>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</si>
  <si>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</si>
  <si>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</si>
  <si>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</si>
  <si>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</si>
  <si>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</si>
  <si>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</si>
  <si>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</si>
  <si>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</si>
  <si>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</si>
  <si>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</si>
  <si>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</si>
  <si>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</si>
  <si>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</si>
  <si>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</si>
  <si>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</si>
  <si>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</si>
  <si>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</si>
  <si>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</si>
  <si>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</si>
  <si>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</si>
  <si>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</si>
  <si>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</si>
  <si>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</si>
  <si>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</si>
  <si>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</si>
  <si>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</si>
  <si>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</si>
  <si>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</si>
  <si>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</si>
  <si>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</si>
  <si>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</si>
  <si>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</si>
  <si>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</si>
  <si>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</si>
  <si>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</si>
  <si>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</si>
  <si>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</si>
  <si>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</si>
  <si>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</si>
  <si>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</si>
  <si>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</si>
  <si>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</si>
  <si>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</si>
  <si>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</si>
  <si>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</si>
  <si>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</si>
  <si>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</si>
  <si>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</si>
  <si>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</si>
  <si>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</si>
  <si>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</si>
  <si>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</si>
  <si>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</si>
  <si>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</si>
  <si>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</si>
  <si>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</si>
  <si>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</si>
  <si>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</si>
  <si>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</si>
  <si>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</si>
  <si>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</si>
  <si>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</si>
  <si>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</si>
  <si>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</si>
  <si>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</si>
  <si>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</si>
  <si>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</si>
  <si>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</si>
  <si>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</si>
  <si>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</si>
  <si>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</si>
  <si>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</si>
  <si>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</si>
  <si>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</si>
  <si>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</si>
  <si>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</si>
  <si>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</si>
  <si>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</si>
  <si>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</si>
  <si>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</si>
  <si>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</si>
  <si>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</si>
  <si>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</si>
  <si>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</si>
  <si>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</si>
  <si>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</si>
  <si>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</si>
  <si>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</si>
  <si>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</si>
  <si>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</si>
  <si>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</si>
  <si>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</si>
  <si>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</si>
  <si>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</si>
  <si>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</si>
  <si>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</si>
  <si>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</si>
  <si>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</si>
  <si>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</si>
  <si>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</si>
  <si>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</si>
  <si>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</si>
  <si>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</si>
  <si>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</si>
  <si>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</si>
  <si>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</si>
  <si>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</si>
  <si>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</si>
  <si>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</si>
  <si>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</si>
  <si>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</si>
  <si>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</si>
  <si>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</si>
  <si>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</si>
  <si>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</si>
  <si>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</si>
  <si>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</si>
  <si>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</si>
  <si>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</si>
  <si>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</si>
  <si>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</si>
  <si>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</si>
  <si>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</si>
  <si>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</si>
  <si>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</si>
  <si>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</si>
  <si>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</si>
  <si>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</si>
  <si>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</si>
  <si>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</si>
  <si>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</si>
  <si>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</si>
  <si>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</si>
  <si>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</si>
  <si>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</si>
  <si>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</si>
  <si>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</si>
  <si>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</si>
  <si>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</si>
  <si>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</si>
  <si>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</si>
  <si>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</si>
  <si>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</si>
  <si>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</si>
  <si>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</si>
  <si>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</si>
  <si>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</si>
  <si>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</si>
  <si>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</si>
  <si>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</si>
  <si>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</si>
  <si>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</si>
  <si>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</si>
  <si>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</si>
  <si>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</si>
  <si>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</si>
  <si>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</si>
  <si>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</si>
  <si>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</si>
  <si>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</si>
  <si>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</si>
  <si>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</si>
  <si>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</si>
  <si>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</si>
  <si>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</si>
  <si>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</si>
  <si>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</si>
  <si>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</si>
  <si>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</si>
  <si>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</si>
  <si>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</si>
  <si>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</si>
  <si>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</si>
  <si>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</si>
  <si>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</si>
  <si>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</si>
  <si>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</si>
  <si>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</si>
  <si>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</si>
  <si>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</si>
  <si>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</si>
  <si>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</si>
  <si>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</si>
  <si>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</si>
  <si>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</si>
  <si>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</si>
  <si>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</si>
  <si>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</si>
  <si>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</si>
  <si>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</si>
  <si>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</si>
  <si>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</si>
  <si>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</si>
  <si>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</si>
  <si>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</si>
  <si>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</si>
  <si>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</si>
  <si>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</si>
  <si>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</si>
  <si>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</si>
  <si>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</si>
  <si>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</si>
  <si>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</si>
  <si>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</si>
  <si>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</si>
  <si>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</si>
  <si>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</si>
  <si>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</si>
  <si>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</si>
  <si>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</si>
  <si>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</si>
  <si>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</si>
  <si>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</si>
  <si>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</si>
  <si>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</si>
  <si>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</si>
  <si>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</si>
  <si>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</si>
  <si>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</si>
  <si>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</si>
  <si>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</si>
  <si>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</si>
  <si>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</si>
  <si>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</si>
  <si>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</si>
  <si>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</si>
  <si>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</si>
  <si>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</si>
  <si>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</si>
  <si>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</si>
  <si>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</si>
  <si>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</si>
  <si>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</si>
  <si>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</si>
  <si>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</si>
  <si>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</si>
  <si>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</si>
  <si>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</si>
  <si>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</si>
  <si>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</si>
  <si>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</si>
  <si>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</si>
  <si>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</si>
  <si>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</si>
  <si>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</si>
  <si>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</si>
  <si>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</si>
  <si>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</si>
  <si>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</si>
  <si>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</si>
  <si>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</si>
  <si>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</si>
  <si>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</si>
  <si>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</si>
  <si>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</si>
  <si>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</si>
  <si>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</si>
  <si>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</si>
  <si>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</si>
  <si>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</si>
  <si>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</si>
  <si>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</si>
  <si>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</si>
  <si>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</si>
  <si>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</si>
  <si>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</si>
  <si>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</si>
  <si>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</si>
  <si>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</si>
  <si>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</si>
  <si>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</si>
  <si>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</si>
  <si>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</si>
  <si>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</si>
  <si>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</si>
  <si>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</si>
  <si>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</si>
  <si>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</si>
  <si>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</si>
  <si>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</si>
  <si>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</si>
  <si>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</si>
  <si>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</si>
  <si>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</si>
  <si>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</si>
  <si>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</si>
  <si>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</si>
  <si>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</si>
  <si>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</si>
  <si>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</si>
  <si>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</si>
  <si>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</si>
  <si>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</si>
  <si>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</si>
  <si>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</si>
  <si>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</si>
  <si>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</si>
  <si>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</si>
  <si>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</si>
  <si>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</si>
  <si>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</si>
  <si>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</si>
  <si>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</si>
  <si>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</si>
  <si>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</si>
  <si>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</si>
  <si>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</si>
  <si>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</si>
  <si>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</si>
  <si>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</si>
  <si>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</si>
  <si>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</si>
  <si>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</si>
  <si>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</si>
  <si>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</si>
  <si>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</si>
  <si>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</si>
  <si>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</si>
  <si>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</si>
  <si>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</si>
  <si>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</si>
  <si>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</si>
  <si>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</si>
  <si>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</si>
  <si>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</si>
  <si>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</si>
  <si>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</si>
  <si>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</si>
  <si>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</si>
  <si>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</si>
  <si>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</si>
  <si>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</si>
  <si>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</si>
  <si>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</si>
  <si>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</si>
  <si>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</si>
  <si>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</si>
  <si>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</si>
  <si>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</si>
  <si>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</si>
  <si>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</si>
  <si>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</si>
  <si>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</si>
  <si>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</si>
  <si>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</si>
  <si>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</si>
  <si>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</si>
  <si>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</si>
  <si>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</si>
  <si>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</si>
  <si>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</si>
  <si>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</si>
  <si>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</si>
  <si>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</si>
  <si>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</si>
  <si>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</si>
  <si>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</si>
  <si>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</si>
  <si>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</si>
  <si>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</si>
  <si>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</si>
  <si>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</si>
  <si>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</si>
  <si>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</si>
  <si>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</si>
  <si>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</si>
  <si>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</si>
  <si>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</si>
  <si>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</si>
  <si>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</si>
  <si>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</si>
  <si>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</si>
  <si>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</si>
  <si>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</si>
  <si>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</si>
  <si>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</si>
  <si>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</si>
  <si>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</si>
  <si>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</si>
  <si>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</si>
  <si>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</si>
  <si>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</si>
  <si>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</si>
  <si>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</si>
  <si>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</si>
  <si>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</si>
  <si>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</si>
  <si>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</si>
  <si>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</si>
  <si>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</si>
  <si>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</si>
  <si>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</si>
  <si>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</si>
  <si>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</si>
  <si>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</si>
  <si>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</si>
  <si>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</si>
  <si>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</si>
  <si>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</si>
  <si>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</si>
  <si>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</si>
  <si>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</si>
  <si>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</si>
  <si>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</si>
  <si>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</si>
  <si>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</si>
  <si>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</si>
  <si>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</si>
  <si>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</si>
  <si>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</si>
  <si>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</si>
  <si>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</si>
  <si>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</si>
  <si>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</si>
  <si>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</si>
  <si>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</si>
  <si>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</si>
  <si>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</si>
  <si>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</si>
  <si>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</si>
  <si>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</si>
  <si>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</si>
  <si>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</si>
  <si>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</si>
  <si>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</si>
  <si>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</si>
  <si>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</si>
  <si>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</si>
  <si>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</si>
  <si>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</si>
  <si>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</si>
  <si>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</si>
  <si>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</si>
  <si>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</si>
  <si>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</si>
  <si>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</si>
  <si>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</si>
  <si>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</si>
  <si>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</si>
  <si>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</si>
  <si>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</si>
  <si>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</si>
  <si>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</si>
  <si>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</si>
  <si>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</si>
  <si>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</si>
  <si>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</si>
  <si>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</si>
  <si>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</si>
  <si>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</si>
  <si>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</si>
  <si>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</si>
  <si>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</si>
  <si>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</si>
  <si>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</si>
  <si>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</si>
  <si>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</si>
  <si>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</si>
  <si>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</si>
  <si>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</si>
  <si>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</si>
  <si>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</si>
  <si>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</si>
  <si>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</si>
  <si>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</si>
  <si>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</si>
  <si>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</si>
  <si>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</si>
  <si>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</si>
  <si>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</si>
  <si>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</si>
  <si>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</si>
  <si>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</si>
  <si>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</si>
  <si>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</si>
  <si>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</si>
  <si>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</si>
  <si>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</si>
  <si>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</si>
  <si>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</si>
  <si>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</si>
  <si>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</si>
  <si>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</si>
  <si>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</si>
  <si>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</si>
  <si>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</si>
  <si>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</si>
  <si>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</si>
  <si>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</si>
  <si>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</si>
  <si>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</si>
  <si>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</si>
  <si>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</si>
  <si>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</si>
  <si>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</si>
  <si>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</si>
  <si>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</si>
  <si>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</si>
  <si>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</si>
  <si>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</si>
  <si>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</si>
  <si>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</si>
  <si>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</si>
  <si>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</si>
  <si>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</si>
  <si>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</si>
  <si>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</si>
  <si>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</si>
  <si>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</si>
  <si>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</si>
  <si>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</si>
  <si>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</si>
  <si>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</si>
  <si>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</si>
  <si>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</si>
  <si>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</si>
  <si>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</si>
  <si>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</si>
  <si>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</si>
  <si>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</si>
  <si>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</si>
  <si>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</si>
  <si>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</si>
  <si>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</si>
  <si>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</si>
  <si>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</si>
  <si>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</si>
  <si>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</si>
  <si>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</si>
  <si>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</si>
  <si>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</si>
  <si>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</si>
  <si>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</si>
  <si>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</si>
  <si>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</si>
  <si>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</si>
  <si>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</si>
  <si>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</si>
  <si>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</si>
  <si>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</si>
  <si>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</si>
  <si>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</si>
  <si>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</si>
  <si>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</si>
  <si>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</si>
  <si>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</si>
  <si>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</si>
  <si>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</si>
  <si>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</si>
  <si>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</si>
  <si>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</si>
  <si>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</si>
  <si>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</si>
  <si>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</si>
  <si>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</si>
  <si>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</si>
  <si>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</si>
  <si>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</si>
  <si>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</si>
  <si>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</si>
  <si>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</si>
  <si>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</si>
  <si>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</si>
  <si>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</si>
  <si>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</si>
  <si>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</si>
  <si>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</si>
  <si>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</si>
  <si>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</si>
  <si>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</si>
  <si>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</si>
  <si>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</si>
  <si>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</si>
  <si>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</si>
  <si>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</si>
  <si>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</si>
  <si>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</si>
  <si>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</si>
  <si>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</si>
  <si>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</si>
  <si>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</si>
  <si>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</si>
  <si>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</si>
  <si>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</si>
  <si>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</si>
  <si>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</si>
  <si>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</si>
  <si>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</si>
  <si>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</si>
  <si>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</si>
  <si>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</si>
  <si>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</si>
  <si>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</si>
  <si>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</si>
  <si>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</si>
  <si>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</si>
  <si>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</si>
  <si>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</si>
  <si>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</si>
  <si>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</si>
  <si>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</si>
  <si>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</si>
  <si>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</si>
  <si>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</si>
  <si>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</si>
  <si>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</si>
  <si>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</si>
  <si>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</si>
  <si>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</si>
  <si>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</si>
  <si>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</si>
  <si>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</si>
  <si>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</si>
  <si>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</si>
  <si>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</si>
  <si>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</si>
  <si>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</si>
  <si>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</si>
  <si>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</si>
  <si>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</si>
  <si>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</si>
  <si>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</si>
  <si>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</si>
  <si>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</si>
  <si>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</si>
  <si>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</si>
  <si>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</si>
  <si>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</si>
  <si>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</si>
  <si>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</si>
  <si>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</si>
  <si>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</si>
  <si>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</si>
  <si>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</si>
  <si>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</si>
  <si>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</si>
  <si>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</si>
  <si>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</si>
  <si>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</si>
  <si>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</si>
  <si>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</si>
  <si>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</si>
  <si>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</si>
  <si>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</si>
  <si>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</si>
  <si>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</si>
  <si>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</si>
  <si>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</si>
  <si>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</si>
  <si>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</si>
  <si>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</si>
  <si>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</si>
  <si>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</si>
  <si>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</si>
  <si>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</si>
  <si>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</si>
  <si>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</si>
  <si>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</si>
  <si>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</si>
  <si>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</si>
  <si>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</si>
  <si>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</si>
  <si>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</si>
  <si>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</si>
  <si>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</si>
  <si>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</si>
  <si>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</si>
  <si>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</si>
  <si>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</si>
  <si>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</si>
  <si>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</si>
  <si>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</si>
  <si>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</si>
  <si>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</si>
  <si>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</si>
  <si>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</si>
  <si>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</si>
  <si>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</si>
  <si>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</si>
  <si>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</si>
  <si>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</si>
  <si>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</si>
  <si>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</si>
  <si>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</si>
  <si>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</si>
  <si>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</si>
  <si>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</si>
  <si>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</si>
  <si>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</si>
  <si>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</si>
  <si>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</si>
  <si>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</si>
  <si>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</si>
  <si>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</si>
  <si>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</si>
  <si>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</si>
  <si>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</si>
  <si>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</si>
  <si>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</si>
  <si>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</si>
  <si>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</si>
  <si>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</si>
  <si>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</si>
  <si>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</si>
  <si>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</si>
  <si>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</si>
  <si>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</si>
  <si>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</si>
  <si>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</si>
  <si>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</si>
  <si>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</si>
  <si>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</si>
  <si>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</si>
  <si>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</si>
  <si>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</si>
  <si>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</si>
  <si>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</si>
  <si>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</si>
  <si>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</si>
  <si>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</si>
  <si>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</si>
  <si>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</si>
  <si>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</si>
  <si>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</si>
  <si>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</si>
  <si>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</si>
  <si>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</si>
  <si>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</si>
  <si>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</si>
  <si>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</si>
  <si>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</si>
  <si>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</si>
  <si>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</si>
  <si>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</si>
  <si>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</si>
  <si>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</si>
  <si>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</si>
  <si>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</si>
  <si>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</si>
  <si>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</si>
  <si>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</si>
  <si>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</si>
  <si>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</si>
  <si>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</si>
  <si>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</si>
  <si>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</si>
  <si>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</si>
  <si>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</si>
  <si>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</si>
  <si>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</si>
  <si>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</si>
  <si>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</si>
  <si>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</si>
  <si>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</si>
  <si>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</si>
  <si>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</si>
  <si>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</si>
  <si>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</si>
  <si>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</si>
  <si>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</si>
  <si>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</si>
  <si>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</si>
  <si>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</si>
  <si>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</si>
  <si>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</si>
  <si>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</si>
  <si>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</si>
  <si>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</si>
  <si>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</si>
  <si>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</si>
  <si>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</si>
  <si>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</si>
  <si>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</si>
  <si>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</si>
  <si>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</si>
  <si>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</si>
  <si>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</si>
  <si>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</si>
  <si>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</si>
  <si>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</si>
  <si>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</si>
  <si>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</si>
  <si>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</si>
  <si>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</si>
  <si>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</si>
  <si>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</si>
  <si>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</si>
  <si>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</si>
  <si>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</si>
  <si>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</si>
  <si>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</si>
  <si>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</si>
  <si>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</si>
  <si>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</si>
  <si>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</si>
  <si>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</si>
  <si>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</si>
  <si>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</si>
  <si>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</si>
  <si>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</si>
  <si>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</si>
  <si>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</si>
  <si>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</si>
  <si>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</si>
  <si>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</si>
  <si>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</si>
  <si>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</si>
  <si>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</si>
  <si>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</si>
  <si>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</si>
  <si>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</si>
  <si>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</si>
  <si>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</si>
  <si>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</si>
  <si>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</si>
  <si>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</si>
  <si>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</si>
  <si>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</si>
  <si>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</si>
  <si>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</si>
  <si>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</si>
  <si>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</si>
  <si>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</si>
  <si>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</si>
  <si>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</si>
  <si>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</si>
  <si>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</si>
  <si>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</si>
  <si>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</si>
  <si>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</si>
  <si>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</si>
  <si>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</si>
  <si>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</si>
  <si>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</si>
  <si>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</si>
  <si>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</si>
  <si>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</si>
  <si>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</si>
  <si>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</si>
  <si>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</si>
  <si>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</si>
  <si>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</si>
  <si>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</si>
  <si>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</si>
  <si>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</si>
  <si>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</si>
  <si>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</si>
  <si>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</si>
  <si>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</si>
  <si>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</si>
  <si>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</si>
  <si>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</si>
  <si>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</si>
  <si>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</si>
  <si>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</si>
  <si>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</si>
  <si>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</si>
  <si>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</si>
  <si>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</si>
  <si>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</si>
  <si>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</si>
  <si>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</si>
  <si>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</si>
  <si>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</si>
  <si>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</si>
  <si>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</si>
  <si>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</si>
  <si>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</si>
  <si>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</si>
  <si>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</si>
  <si>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</si>
  <si>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</si>
  <si>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</si>
  <si>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</si>
  <si>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</si>
  <si>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</si>
  <si>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</si>
  <si>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</si>
  <si>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</si>
  <si>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</si>
  <si>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</si>
  <si>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</si>
  <si>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</si>
  <si>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</si>
  <si>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</si>
  <si>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</si>
  <si>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</si>
  <si>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</si>
  <si>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</si>
  <si>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</si>
  <si>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</si>
  <si>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</si>
  <si>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</si>
  <si>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</si>
  <si>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</si>
  <si>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</si>
  <si>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</si>
  <si>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</si>
  <si>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</si>
  <si>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</si>
  <si>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</si>
  <si>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</si>
  <si>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</si>
  <si>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</si>
  <si>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</si>
  <si>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</si>
  <si>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</si>
  <si>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</si>
  <si>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</si>
  <si>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</si>
  <si>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</si>
  <si>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</si>
  <si>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</si>
  <si>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</si>
  <si>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</si>
  <si>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</si>
  <si>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</si>
  <si>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</si>
  <si>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</si>
  <si>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</si>
  <si>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</si>
  <si>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</si>
  <si>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</si>
  <si>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</si>
  <si>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</si>
  <si>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</si>
  <si>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</si>
  <si>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</si>
  <si>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</si>
  <si>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</si>
  <si>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</si>
  <si>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</si>
  <si>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</si>
  <si>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</si>
  <si>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</si>
  <si>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</si>
  <si>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</si>
  <si>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</si>
  <si>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</si>
  <si>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</si>
  <si>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</si>
  <si>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</si>
  <si>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</si>
  <si>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</si>
  <si>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</si>
  <si>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</si>
  <si>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</si>
  <si>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</si>
  <si>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</si>
  <si>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</si>
  <si>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</si>
  <si>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</si>
  <si>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</si>
  <si>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</si>
  <si>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</si>
  <si>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</si>
  <si>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</si>
  <si>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</si>
  <si>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</si>
  <si>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</si>
  <si>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</si>
  <si>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</si>
  <si>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</si>
  <si>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</si>
  <si>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</si>
  <si>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</si>
  <si>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</si>
  <si>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</si>
  <si>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</si>
  <si>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</si>
  <si>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</si>
  <si>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</si>
  <si>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</si>
  <si>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</si>
  <si>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</si>
  <si>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</si>
  <si>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</si>
  <si>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</si>
  <si>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</si>
  <si>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</si>
  <si>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</si>
  <si>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</si>
  <si>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</si>
  <si>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</si>
  <si>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</si>
  <si>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</si>
  <si>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</si>
  <si>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</si>
  <si>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</si>
  <si>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</si>
  <si>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</si>
  <si>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</si>
  <si>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</si>
  <si>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</si>
  <si>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</si>
  <si>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</si>
  <si>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</si>
  <si>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</si>
  <si>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</si>
  <si>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</si>
  <si>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</si>
  <si>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</si>
  <si>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</si>
  <si>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</si>
  <si>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</si>
  <si>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</si>
  <si>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</si>
  <si>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</si>
  <si>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</si>
  <si>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</si>
  <si>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</si>
  <si>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</si>
  <si>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</si>
  <si>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</si>
  <si>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</si>
  <si>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</si>
  <si>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</si>
  <si>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</si>
  <si>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</si>
  <si>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</si>
  <si>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</si>
  <si>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</si>
  <si>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</si>
  <si>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</si>
  <si>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</si>
  <si>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</si>
  <si>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</si>
  <si>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</si>
  <si>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</si>
  <si>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</si>
  <si>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</si>
  <si>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</si>
  <si>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</si>
  <si>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</si>
  <si>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</si>
  <si>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</si>
  <si>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</si>
  <si>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</si>
  <si>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</si>
  <si>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</si>
  <si>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</si>
  <si>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</si>
  <si>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</si>
  <si>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</si>
  <si>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</si>
  <si>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</si>
  <si>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</si>
  <si>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</si>
  <si>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</si>
  <si>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</si>
  <si>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</si>
  <si>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</si>
  <si>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</si>
  <si>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</si>
  <si>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</si>
  <si>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</si>
  <si>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</si>
  <si>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</si>
  <si>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</si>
  <si>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</si>
  <si>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</si>
  <si>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</si>
  <si>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</si>
  <si>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</si>
  <si>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</si>
  <si>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</si>
  <si>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</si>
  <si>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</si>
  <si>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</si>
  <si>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</si>
  <si>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</si>
  <si>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</si>
  <si>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</si>
  <si>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</si>
  <si>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</si>
  <si>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</si>
  <si>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</si>
  <si>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</si>
  <si>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</si>
  <si>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</si>
  <si>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</si>
  <si>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</si>
  <si>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</si>
  <si>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</si>
  <si>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</si>
  <si>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</si>
  <si>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</si>
  <si>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</si>
  <si>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</si>
  <si>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</si>
  <si>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</si>
  <si>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</si>
  <si>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</si>
  <si>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</si>
  <si>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</si>
  <si>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</si>
  <si>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</si>
  <si>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</si>
  <si>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</si>
  <si>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</si>
  <si>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</si>
  <si>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</si>
  <si>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</si>
  <si>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</si>
  <si>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</si>
  <si>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</si>
  <si>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</si>
  <si>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</si>
  <si>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</si>
  <si>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</si>
  <si>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</si>
  <si>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</si>
  <si>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</si>
  <si>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</si>
  <si>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</si>
  <si>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</si>
  <si>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</si>
  <si>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</si>
  <si>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</si>
  <si>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</si>
  <si>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</si>
  <si>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</si>
  <si>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</si>
  <si>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</si>
  <si>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</si>
  <si>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</si>
  <si>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</si>
  <si>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</si>
  <si>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</si>
  <si>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</si>
  <si>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</si>
  <si>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</si>
  <si>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</si>
  <si>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</si>
  <si>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</si>
  <si>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</si>
  <si>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</si>
  <si>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</si>
  <si>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</si>
  <si>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</si>
  <si>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</si>
  <si>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</si>
  <si>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</si>
  <si>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</si>
  <si>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</si>
  <si>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</si>
  <si>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</si>
  <si>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</si>
  <si>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</si>
  <si>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</si>
  <si>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</si>
  <si>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</si>
  <si>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</si>
  <si>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</si>
  <si>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</si>
  <si>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</si>
  <si>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</si>
  <si>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</si>
  <si>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</si>
  <si>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</si>
  <si>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</si>
  <si>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</si>
  <si>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</si>
  <si>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</si>
  <si>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</si>
  <si>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</si>
  <si>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</si>
  <si>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</si>
  <si>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</si>
  <si>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</si>
  <si>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</si>
  <si>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</si>
  <si>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</si>
  <si>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</si>
  <si>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</si>
  <si>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</si>
  <si>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</si>
  <si>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</si>
  <si>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</si>
  <si>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</si>
  <si>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</si>
  <si>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</si>
  <si>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</si>
  <si>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</si>
  <si>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</si>
  <si>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</si>
  <si>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</si>
  <si>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</si>
  <si>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</si>
  <si>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</si>
  <si>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</si>
  <si>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</si>
  <si>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</si>
  <si>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</si>
  <si>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</si>
  <si>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</si>
  <si>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</si>
  <si>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</si>
  <si>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</si>
  <si>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</si>
  <si>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</si>
  <si>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</si>
  <si>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</si>
  <si>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</si>
  <si>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</si>
  <si>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</si>
  <si>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</si>
  <si>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</si>
  <si>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</si>
  <si>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</si>
  <si>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</si>
  <si>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</si>
  <si>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</si>
  <si>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</si>
  <si>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</si>
  <si>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</si>
  <si>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</si>
  <si>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</si>
  <si>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</si>
  <si>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</si>
  <si>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</si>
  <si>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</si>
  <si>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</si>
  <si>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</si>
  <si>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</si>
  <si>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</si>
  <si>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</si>
  <si>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</si>
  <si>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</si>
  <si>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</si>
  <si>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</si>
  <si>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</si>
  <si>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</si>
  <si>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</si>
  <si>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</si>
  <si>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</si>
  <si>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</si>
  <si>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</si>
  <si>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</si>
  <si>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</si>
  <si>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</si>
  <si>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</si>
  <si>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</si>
  <si>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</si>
  <si>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</si>
  <si>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</si>
  <si>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</si>
  <si>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</si>
  <si>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</si>
  <si>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</si>
  <si>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</si>
  <si>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</si>
  <si>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</si>
  <si>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</si>
  <si>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</si>
  <si>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</si>
  <si>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</si>
  <si>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</si>
  <si>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</si>
  <si>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</si>
  <si>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</si>
  <si>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</si>
  <si>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</si>
  <si>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</si>
  <si>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</si>
  <si>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</si>
  <si>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</si>
  <si>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</si>
  <si>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</si>
  <si>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</si>
  <si>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</si>
  <si>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</si>
  <si>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</si>
  <si>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</si>
  <si>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</si>
  <si>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</si>
  <si>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</si>
  <si>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</si>
  <si>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</si>
  <si>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</si>
  <si>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</si>
  <si>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</si>
  <si>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</si>
  <si>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</si>
  <si>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</si>
  <si>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</si>
  <si>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</si>
  <si>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</si>
  <si>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</si>
  <si>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</si>
  <si>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</si>
  <si>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</si>
  <si>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</si>
  <si>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</si>
  <si>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</si>
  <si>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</si>
  <si>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</si>
  <si>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</si>
  <si>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</si>
  <si>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</si>
  <si>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</si>
  <si>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</si>
  <si>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</si>
  <si>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</si>
  <si>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</si>
  <si>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</si>
  <si>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</si>
  <si>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</si>
  <si>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</si>
  <si>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</si>
  <si>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</si>
  <si>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</si>
  <si>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</si>
  <si>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</si>
  <si>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</si>
  <si>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</si>
  <si>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</si>
  <si>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</si>
  <si>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</si>
  <si>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</si>
  <si>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</si>
  <si>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</si>
  <si>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</si>
  <si>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</si>
  <si>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</si>
  <si>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</si>
  <si>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</si>
  <si>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</si>
  <si>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</si>
  <si>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</si>
  <si>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</si>
  <si>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</si>
  <si>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</si>
  <si>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</si>
  <si>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</si>
  <si>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</si>
  <si>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</si>
  <si>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</si>
  <si>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</si>
  <si>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</si>
  <si>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</si>
  <si>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</si>
  <si>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</si>
  <si>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</si>
  <si>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</si>
  <si>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</si>
  <si>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</si>
  <si>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</si>
  <si>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</si>
  <si>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</si>
  <si>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</si>
  <si>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</si>
  <si>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</si>
  <si>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</si>
  <si>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</si>
  <si>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</si>
  <si>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</si>
  <si>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</si>
  <si>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</si>
  <si>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</si>
  <si>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</si>
  <si>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</si>
  <si>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</si>
  <si>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</si>
  <si>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</si>
  <si>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</si>
  <si>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</si>
  <si>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</si>
  <si>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</si>
  <si>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</si>
  <si>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</si>
  <si>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</si>
  <si>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</si>
  <si>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</si>
  <si>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</si>
  <si>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</si>
  <si>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</si>
  <si>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</si>
  <si>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</si>
  <si>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</si>
  <si>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</si>
  <si>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</si>
  <si>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</si>
  <si>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</si>
  <si>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</si>
  <si>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</si>
  <si>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</si>
  <si>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</si>
  <si>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</si>
  <si>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</si>
  <si>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</si>
  <si>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</si>
  <si>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</si>
  <si>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</si>
  <si>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</si>
  <si>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</si>
  <si>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</si>
  <si>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</si>
  <si>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</si>
  <si>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</si>
  <si>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</si>
  <si>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</si>
  <si>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</si>
  <si>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</si>
  <si>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</si>
  <si>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</si>
  <si>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</si>
  <si>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</si>
  <si>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</si>
  <si>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</si>
  <si>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</si>
  <si>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</si>
  <si>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</si>
  <si>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</si>
  <si>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</si>
  <si>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</si>
  <si>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</si>
  <si>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</si>
  <si>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</si>
  <si>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</si>
  <si>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</si>
  <si>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</si>
  <si>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</si>
  <si>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</si>
  <si>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</si>
  <si>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</si>
  <si>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</si>
  <si>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</si>
  <si>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</si>
  <si>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</si>
  <si>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</si>
  <si>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</si>
  <si>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</si>
  <si>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</si>
  <si>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</si>
  <si>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</si>
  <si>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</si>
  <si>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</si>
  <si>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</si>
  <si>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</si>
  <si>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</si>
  <si>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</si>
  <si>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</si>
  <si>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</si>
  <si>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</si>
  <si>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</si>
  <si>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</si>
  <si>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</si>
  <si>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</si>
  <si>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</si>
  <si>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</si>
  <si>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</si>
  <si>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</si>
  <si>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</si>
  <si>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</si>
  <si>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</si>
  <si>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</si>
  <si>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</si>
  <si>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</si>
  <si>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</si>
  <si>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</si>
  <si>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</si>
  <si>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</si>
  <si>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</si>
  <si>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</si>
  <si>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</si>
  <si>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</si>
  <si>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</si>
  <si>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</si>
  <si>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</si>
  <si>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</si>
  <si>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</si>
  <si>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</si>
  <si>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</si>
  <si>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</si>
  <si>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</si>
  <si>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</si>
  <si>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</si>
  <si>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</si>
  <si>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</si>
  <si>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</si>
  <si>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</si>
  <si>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</si>
  <si>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</si>
  <si>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</si>
  <si>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</si>
  <si>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</si>
  <si>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</si>
  <si>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</si>
  <si>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</si>
  <si>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</si>
  <si>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</si>
  <si>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</si>
  <si>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</si>
  <si>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</si>
  <si>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</si>
  <si>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</si>
  <si>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</si>
  <si>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</si>
  <si>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</si>
  <si>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</si>
  <si>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</si>
  <si>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</si>
  <si>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</si>
  <si>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</si>
  <si>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</si>
  <si>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</si>
  <si>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</si>
  <si>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</si>
  <si>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</si>
  <si>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</si>
  <si>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</si>
  <si>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</si>
  <si>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</si>
  <si>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</si>
  <si>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</si>
  <si>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</si>
  <si>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</si>
  <si>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</si>
  <si>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</si>
  <si>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</si>
  <si>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</si>
  <si>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</si>
  <si>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</si>
  <si>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</si>
  <si>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</si>
  <si>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</si>
  <si>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</si>
  <si>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</si>
  <si>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</si>
  <si>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</si>
  <si>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</si>
  <si>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</si>
  <si>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</si>
  <si>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</si>
  <si>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</si>
  <si>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</si>
  <si>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</si>
  <si>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</si>
  <si>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</si>
  <si>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</si>
  <si>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</si>
  <si>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</si>
  <si>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</si>
  <si>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</si>
  <si>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</si>
  <si>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</si>
  <si>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</si>
  <si>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</si>
  <si>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</si>
  <si>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</si>
  <si>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</si>
  <si>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</si>
  <si>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</si>
  <si>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</si>
  <si>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</si>
  <si>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</si>
  <si>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</si>
  <si>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</si>
  <si>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</si>
  <si>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</si>
  <si>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</si>
  <si>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</si>
  <si>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</si>
  <si>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</si>
  <si>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</si>
  <si>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</si>
  <si>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</si>
  <si>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</si>
  <si>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</si>
  <si>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</si>
  <si>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</si>
  <si>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</si>
  <si>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</si>
  <si>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</si>
  <si>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</si>
  <si>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</si>
  <si>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</si>
  <si>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</si>
  <si>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</si>
  <si>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</si>
  <si>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</si>
  <si>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</si>
  <si>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</si>
  <si>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</si>
  <si>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</si>
  <si>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</si>
  <si>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</si>
  <si>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</si>
  <si>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</si>
  <si>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</si>
  <si>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</si>
  <si>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</si>
  <si>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</si>
  <si>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</si>
  <si>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</si>
  <si>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</si>
  <si>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</si>
  <si>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</si>
  <si>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</si>
  <si>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</si>
  <si>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</si>
  <si>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</si>
  <si>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</si>
  <si>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</si>
  <si>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</si>
  <si>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</si>
  <si>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</si>
  <si>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</si>
  <si>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</si>
  <si>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</si>
  <si>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</si>
  <si>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</si>
  <si>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</si>
  <si>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</si>
  <si>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</si>
  <si>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</si>
  <si>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</si>
  <si>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</si>
  <si>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</si>
  <si>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</si>
  <si>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</si>
  <si>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</si>
  <si>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</si>
  <si>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</si>
  <si>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</si>
  <si>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</si>
  <si>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</si>
  <si>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</si>
  <si>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</si>
  <si>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</si>
  <si>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</si>
  <si>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</si>
  <si>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</si>
  <si>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</si>
  <si>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</si>
  <si>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</si>
  <si>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</si>
  <si>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</si>
  <si>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</si>
  <si>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</si>
  <si>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</si>
  <si>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</si>
  <si>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</si>
  <si>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</si>
  <si>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</si>
  <si>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</si>
  <si>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</si>
  <si>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</si>
  <si>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</si>
  <si>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</si>
  <si>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</si>
  <si>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</si>
  <si>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</si>
  <si>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</si>
  <si>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</si>
  <si>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</si>
  <si>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</si>
  <si>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</si>
  <si>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</si>
  <si>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</si>
  <si>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</si>
  <si>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</si>
  <si>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</si>
  <si>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</si>
  <si>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</si>
  <si>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</si>
  <si>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</si>
  <si>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</si>
  <si>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</si>
  <si>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</si>
  <si>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</si>
  <si>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</si>
  <si>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</si>
  <si>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</si>
  <si>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</si>
  <si>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</si>
  <si>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</si>
  <si>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</si>
  <si>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</si>
  <si>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</si>
  <si>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</si>
  <si>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</si>
  <si>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</si>
  <si>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</si>
  <si>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</si>
  <si>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</si>
  <si>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</si>
  <si>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</si>
  <si>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</si>
  <si>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</si>
  <si>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</si>
  <si>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</si>
  <si>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</si>
  <si>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</si>
  <si>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</si>
  <si>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</si>
  <si>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</si>
  <si>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</si>
  <si>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</si>
  <si>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</si>
  <si>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</si>
  <si>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</si>
  <si>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</si>
  <si>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</si>
  <si>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</si>
  <si>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</si>
  <si>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</si>
  <si>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</si>
  <si>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</si>
  <si>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</si>
  <si>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</si>
  <si>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</si>
  <si>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</si>
  <si>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</si>
  <si>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</si>
  <si>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</si>
  <si>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</si>
  <si>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</si>
  <si>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</si>
  <si>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</si>
  <si>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</si>
  <si>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</si>
  <si>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</si>
  <si>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</si>
  <si>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</si>
  <si>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</si>
  <si>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</si>
  <si>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</si>
  <si>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</si>
  <si>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</si>
  <si>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</si>
  <si>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</si>
  <si>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</si>
  <si>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</si>
  <si>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</si>
  <si>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</si>
  <si>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</si>
  <si>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</si>
  <si>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</si>
  <si>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</si>
  <si>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</si>
  <si>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</si>
  <si>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</si>
  <si>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</si>
  <si>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</si>
  <si>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</si>
  <si>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</si>
  <si>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</si>
  <si>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</si>
  <si>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</si>
  <si>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</si>
  <si>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</si>
  <si>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</si>
  <si>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</si>
  <si>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</si>
  <si>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</si>
  <si>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</si>
  <si>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</si>
  <si>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</si>
  <si>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</si>
  <si>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</si>
  <si>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</si>
  <si>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</si>
  <si>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</si>
  <si>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</si>
  <si>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</si>
  <si>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</si>
  <si>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</si>
  <si>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</si>
  <si>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</si>
  <si>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</si>
  <si>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</si>
  <si>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</si>
  <si>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</si>
  <si>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</si>
  <si>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</si>
  <si>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</si>
  <si>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</si>
  <si>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</si>
  <si>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</si>
  <si>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</si>
  <si>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</si>
  <si>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</si>
  <si>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</si>
  <si>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</si>
  <si>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</si>
  <si>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</si>
  <si>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</si>
  <si>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</si>
  <si>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</si>
  <si>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</si>
  <si>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</si>
  <si>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</si>
  <si>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</si>
  <si>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</si>
  <si>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</si>
  <si>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</si>
  <si>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</si>
  <si>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</si>
  <si>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</si>
  <si>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</si>
  <si>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</si>
  <si>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</si>
  <si>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</si>
  <si>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</si>
  <si>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</si>
  <si>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</si>
  <si>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</si>
  <si>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</si>
  <si>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</si>
  <si>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</si>
  <si>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</si>
  <si>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</si>
  <si>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</si>
  <si>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</si>
  <si>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</si>
  <si>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</si>
  <si>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</si>
  <si>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</si>
  <si>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</si>
  <si>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</si>
  <si>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</si>
  <si>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</si>
  <si>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</si>
  <si>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</si>
  <si>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</si>
  <si>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</si>
  <si>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</si>
  <si>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</si>
  <si>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</si>
  <si>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</si>
  <si>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</si>
  <si>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</si>
  <si>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</si>
  <si>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</si>
  <si>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</si>
  <si>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</si>
  <si>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</si>
  <si>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</si>
  <si>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</si>
  <si>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</si>
  <si>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</si>
  <si>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</si>
  <si>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</si>
  <si>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</si>
  <si>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</si>
  <si>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</si>
  <si>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</si>
  <si>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</si>
  <si>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</si>
  <si>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</si>
  <si>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</si>
  <si>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</si>
  <si>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</si>
  <si>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</si>
  <si>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</si>
  <si>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</si>
  <si>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</si>
  <si>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</si>
  <si>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</si>
  <si>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</si>
  <si>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</si>
  <si>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</si>
  <si>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</si>
  <si>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</si>
  <si>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</si>
  <si>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</si>
  <si>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</si>
  <si>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</si>
  <si>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</si>
  <si>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</si>
  <si>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</si>
  <si>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</si>
  <si>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</si>
  <si>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</si>
  <si>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</si>
  <si>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</si>
  <si>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</si>
  <si>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</si>
  <si>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</si>
  <si>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</si>
  <si>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</si>
  <si>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</si>
  <si>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</si>
  <si>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</si>
  <si>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</si>
  <si>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</si>
  <si>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</si>
  <si>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</si>
  <si>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</si>
  <si>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</si>
  <si>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</si>
  <si>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</si>
  <si>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</si>
  <si>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</si>
  <si>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</si>
  <si>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</si>
  <si>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</si>
  <si>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</si>
  <si>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</si>
  <si>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</si>
  <si>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</si>
  <si>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</si>
  <si>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</si>
  <si>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</si>
  <si>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</si>
  <si>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</si>
  <si>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</si>
  <si>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</si>
  <si>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</si>
  <si>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</si>
  <si>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</si>
  <si>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</si>
  <si>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</si>
  <si>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</si>
  <si>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</si>
  <si>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</si>
  <si>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</si>
  <si>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</si>
  <si>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</si>
  <si>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</si>
  <si>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</si>
  <si>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</si>
  <si>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</si>
  <si>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</si>
  <si>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</si>
  <si>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</si>
  <si>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</si>
  <si>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</si>
  <si>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</si>
  <si>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</si>
  <si>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</si>
  <si>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</si>
  <si>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</si>
  <si>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</si>
  <si>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</si>
  <si>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</si>
  <si>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</si>
  <si>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</si>
  <si>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</si>
  <si>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</si>
  <si>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</si>
  <si>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</si>
  <si>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</si>
  <si>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</si>
  <si>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</si>
  <si>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</si>
  <si>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</si>
  <si>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</si>
  <si>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</si>
  <si>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</si>
  <si>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</si>
  <si>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</si>
  <si>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</si>
  <si>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</si>
  <si>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</si>
  <si>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</si>
  <si>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</si>
  <si>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</si>
  <si>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</si>
  <si>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</si>
  <si>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</si>
  <si>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</si>
  <si>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</si>
  <si>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</si>
  <si>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</si>
  <si>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</si>
  <si>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</si>
  <si>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</si>
  <si>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</si>
  <si>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</si>
  <si>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</si>
  <si>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</si>
  <si>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</si>
  <si>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</si>
  <si>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</si>
  <si>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</si>
  <si>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</si>
  <si>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</si>
  <si>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</si>
  <si>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</si>
  <si>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</si>
  <si>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</si>
  <si>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</si>
  <si>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</si>
  <si>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</si>
  <si>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</si>
  <si>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</si>
  <si>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</si>
  <si>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</si>
  <si>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</si>
  <si>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</si>
  <si>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</si>
  <si>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</si>
  <si>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</si>
  <si>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</si>
  <si>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</si>
  <si>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</si>
  <si>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</si>
  <si>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</si>
  <si>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</si>
  <si>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</si>
  <si>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</si>
  <si>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</si>
  <si>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</si>
  <si>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</si>
  <si>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</si>
  <si>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</si>
  <si>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</si>
  <si>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</si>
  <si>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</si>
  <si>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</si>
  <si>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</si>
  <si>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</si>
  <si>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</si>
  <si>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</si>
  <si>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</si>
  <si>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</si>
  <si>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</si>
  <si>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</si>
  <si>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</si>
  <si>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</si>
  <si>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</si>
  <si>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</si>
  <si>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</si>
  <si>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</si>
  <si>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</si>
  <si>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</si>
  <si>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</si>
  <si>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</si>
  <si>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</si>
  <si>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</si>
  <si>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</si>
  <si>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</si>
  <si>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</si>
  <si>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</si>
  <si>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</si>
  <si>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</si>
  <si>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</si>
  <si>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</si>
  <si>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</si>
  <si>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</si>
  <si>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</si>
  <si>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</si>
  <si>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</si>
  <si>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</si>
  <si>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</si>
  <si>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</si>
  <si>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</si>
  <si>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</si>
  <si>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</si>
  <si>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</si>
  <si>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</si>
  <si>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</si>
  <si>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</si>
  <si>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</si>
  <si>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</si>
  <si>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</si>
  <si>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</si>
  <si>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</si>
  <si>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</si>
  <si>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</si>
  <si>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</si>
  <si>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</si>
  <si>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</si>
  <si>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</si>
  <si>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</si>
  <si>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</si>
  <si>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</si>
  <si>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</si>
  <si>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</si>
  <si>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</si>
  <si>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</si>
  <si>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</si>
  <si>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</si>
  <si>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</si>
  <si>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</si>
  <si>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</si>
  <si>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</si>
  <si>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</si>
  <si>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</si>
  <si>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</si>
  <si>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</si>
  <si>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</si>
  <si>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</si>
  <si>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</si>
  <si>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</si>
  <si>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</si>
  <si>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</si>
  <si>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</si>
  <si>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</si>
  <si>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</si>
  <si>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</si>
  <si>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</si>
  <si>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</si>
  <si>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</si>
  <si>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</si>
  <si>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</si>
  <si>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</si>
  <si>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</si>
  <si>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</si>
  <si>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</si>
  <si>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</si>
  <si>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</si>
  <si>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</si>
  <si>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</si>
  <si>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</si>
  <si>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</si>
  <si>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</si>
  <si>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</si>
  <si>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</si>
  <si>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</si>
  <si>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</si>
  <si>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</si>
  <si>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</si>
  <si>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</si>
  <si>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</si>
  <si>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</si>
  <si>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</si>
  <si>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</si>
  <si>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</si>
  <si>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</si>
  <si>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</si>
  <si>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</si>
  <si>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</si>
  <si>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</si>
  <si>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</si>
  <si>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</si>
  <si>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</si>
  <si>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</si>
  <si>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</si>
  <si>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</si>
  <si>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</si>
  <si>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</si>
  <si>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</si>
  <si>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</si>
  <si>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</si>
  <si>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</si>
  <si>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</si>
  <si>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</si>
  <si>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</si>
  <si>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</si>
  <si>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</si>
  <si>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</si>
  <si>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</si>
  <si>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</si>
  <si>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</si>
  <si>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</si>
  <si>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</si>
  <si>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</si>
  <si>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</si>
  <si>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</si>
  <si>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</si>
  <si>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</si>
  <si>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</si>
  <si>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</si>
  <si>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</si>
  <si>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</si>
  <si>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</si>
  <si>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</si>
  <si>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</si>
  <si>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</si>
  <si>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</si>
  <si>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</si>
  <si>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</si>
  <si>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</si>
  <si>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</si>
  <si>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</si>
  <si>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</si>
  <si>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</si>
  <si>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</si>
  <si>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</si>
  <si>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</si>
  <si>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</si>
  <si>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</si>
  <si>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</si>
  <si>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</si>
  <si>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</si>
  <si>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</si>
  <si>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</si>
  <si>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</si>
  <si>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</si>
  <si>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</si>
  <si>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</si>
  <si>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</si>
  <si>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</si>
  <si>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</si>
  <si>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</si>
  <si>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</si>
  <si>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</si>
  <si>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</si>
  <si>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</si>
  <si>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</si>
  <si>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</si>
  <si>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</si>
  <si>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</si>
  <si>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</si>
  <si>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</si>
  <si>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</si>
  <si>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</si>
  <si>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</si>
  <si>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</si>
  <si>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</si>
  <si>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</si>
  <si>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</si>
  <si>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</si>
  <si>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</si>
  <si>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</si>
  <si>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</si>
  <si>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</si>
  <si>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</si>
  <si>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</si>
  <si>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</si>
  <si>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</si>
  <si>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</si>
  <si>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</si>
  <si>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</si>
  <si>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</si>
  <si>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</si>
  <si>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</si>
  <si>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</si>
  <si>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</si>
  <si>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</si>
  <si>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</si>
  <si>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</si>
  <si>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</si>
  <si>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</si>
  <si>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</si>
  <si>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</si>
  <si>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</si>
  <si>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</si>
  <si>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</si>
  <si>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</si>
  <si>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</si>
  <si>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</si>
  <si>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</si>
  <si>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</si>
  <si>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</si>
  <si>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</si>
  <si>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</si>
  <si>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</si>
  <si>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</si>
  <si>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</si>
  <si>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</si>
  <si>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</si>
  <si>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</si>
  <si>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</si>
  <si>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</si>
  <si>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</si>
  <si>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</si>
  <si>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</si>
  <si>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</si>
  <si>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</si>
  <si>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</si>
  <si>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</si>
  <si>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</si>
  <si>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</si>
  <si>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</si>
  <si>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</si>
  <si>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</si>
  <si>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</si>
  <si>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</si>
  <si>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</si>
  <si>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</si>
  <si>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</si>
  <si>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</si>
  <si>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</si>
  <si>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</si>
  <si>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</si>
  <si>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</si>
  <si>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</si>
  <si>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</si>
  <si>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</si>
  <si>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</si>
  <si>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</si>
  <si>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</si>
  <si>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</si>
  <si>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</si>
  <si>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</si>
  <si>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</si>
  <si>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</si>
  <si>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</si>
  <si>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</si>
  <si>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</si>
  <si>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</si>
  <si>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</si>
  <si>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</si>
  <si>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</si>
  <si>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</si>
  <si>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</si>
  <si>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</si>
  <si>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</si>
  <si>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</si>
  <si>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</si>
  <si>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</si>
  <si>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</si>
  <si>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</si>
  <si>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</si>
  <si>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</si>
  <si>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</si>
  <si>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</si>
  <si>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</si>
  <si>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</si>
  <si>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</si>
  <si>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</si>
  <si>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</si>
  <si>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</si>
  <si>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</si>
  <si>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</si>
  <si>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</si>
  <si>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</si>
  <si>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</si>
  <si>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</si>
  <si>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</si>
  <si>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</si>
  <si>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</si>
  <si>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</si>
  <si>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</si>
  <si>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</si>
  <si>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</si>
  <si>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</si>
  <si>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</si>
  <si>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</si>
  <si>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</si>
  <si>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</si>
  <si>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</si>
  <si>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</si>
  <si>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</si>
  <si>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</si>
  <si>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</si>
  <si>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</si>
  <si>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</si>
  <si>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</si>
  <si>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</si>
  <si>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</si>
  <si>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</si>
  <si>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</si>
  <si>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</si>
  <si>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</si>
  <si>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</si>
  <si>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</si>
  <si>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</si>
  <si>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</si>
  <si>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</si>
  <si>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</si>
  <si>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</si>
  <si>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</si>
  <si>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</si>
  <si>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</si>
  <si>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</si>
  <si>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</si>
  <si>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</si>
  <si>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</si>
  <si>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</si>
  <si>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</si>
  <si>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</si>
  <si>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</si>
  <si>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</si>
  <si>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</si>
  <si>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</si>
  <si>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</si>
  <si>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</si>
  <si>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</si>
  <si>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</si>
  <si>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</si>
  <si>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</si>
  <si>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</si>
  <si>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</si>
  <si>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</si>
  <si>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</si>
  <si>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</si>
  <si>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</si>
  <si>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</si>
  <si>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</si>
  <si>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</si>
  <si>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</si>
  <si>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</si>
  <si>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</si>
  <si>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</si>
  <si>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</si>
  <si>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</si>
  <si>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</si>
  <si>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</si>
  <si>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</si>
  <si>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</si>
  <si>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</si>
  <si>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</si>
  <si>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</si>
  <si>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</si>
  <si>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</si>
  <si>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</si>
  <si>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</si>
  <si>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</si>
  <si>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</si>
  <si>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</si>
  <si>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</si>
  <si>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</si>
  <si>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</si>
  <si>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</si>
  <si>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</si>
  <si>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</si>
  <si>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</si>
  <si>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</si>
  <si>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</si>
  <si>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</si>
  <si>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</si>
  <si>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</si>
  <si>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</si>
  <si>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</si>
  <si>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</si>
  <si>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</si>
  <si>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</si>
  <si>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</si>
  <si>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</si>
  <si>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</si>
  <si>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</si>
  <si>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</si>
  <si>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</si>
  <si>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</si>
  <si>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</si>
  <si>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</si>
  <si>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</si>
  <si>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</si>
  <si>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</si>
  <si>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</si>
  <si>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</si>
  <si>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</si>
  <si>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</si>
  <si>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</si>
  <si>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</si>
  <si>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</si>
  <si>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</si>
  <si>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</si>
  <si>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</si>
  <si>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</si>
  <si>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</si>
  <si>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</si>
  <si>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</si>
  <si>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</si>
  <si>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</si>
  <si>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</si>
  <si>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</si>
  <si>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</si>
  <si>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</si>
  <si>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</si>
  <si>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</si>
  <si>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</si>
  <si>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</si>
  <si>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</si>
  <si>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</si>
  <si>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</si>
  <si>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</si>
  <si>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</si>
  <si>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</si>
  <si>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</si>
  <si>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</si>
  <si>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</si>
  <si>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</si>
  <si>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</si>
  <si>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</si>
  <si>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</si>
  <si>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</si>
  <si>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</si>
  <si>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</si>
  <si>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</si>
  <si>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</si>
  <si>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</si>
  <si>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</si>
  <si>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</si>
  <si>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</si>
  <si>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</si>
  <si>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</si>
  <si>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</si>
  <si>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</si>
  <si>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</si>
  <si>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</si>
  <si>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</si>
  <si>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</si>
  <si>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</si>
  <si>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</si>
  <si>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</si>
  <si>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</si>
  <si>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</si>
  <si>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</si>
  <si>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</si>
  <si>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</si>
  <si>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</si>
  <si>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</si>
  <si>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</si>
  <si>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</si>
  <si>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</si>
  <si>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</si>
  <si>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</si>
  <si>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</si>
  <si>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</si>
  <si>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</si>
  <si>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</si>
  <si>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</si>
  <si>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</si>
  <si>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</si>
  <si>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</si>
  <si>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</si>
  <si>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</si>
  <si>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</si>
  <si>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</si>
  <si>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</si>
  <si>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</si>
  <si>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</si>
  <si>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</si>
  <si>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</si>
  <si>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</si>
  <si>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</si>
  <si>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</si>
  <si>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</si>
  <si>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</si>
  <si>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</si>
  <si>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</si>
  <si>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</si>
  <si>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</si>
  <si>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</si>
  <si>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</si>
  <si>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</si>
  <si>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</si>
  <si>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</si>
  <si>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</si>
  <si>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</si>
  <si>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</si>
  <si>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</si>
  <si>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</si>
  <si>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</si>
  <si>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</si>
  <si>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</si>
  <si>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</si>
  <si>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</si>
  <si>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</si>
  <si>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</si>
  <si>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</si>
  <si>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</si>
  <si>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</si>
  <si>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</si>
  <si>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</si>
  <si>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</si>
  <si>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</si>
  <si>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</si>
  <si>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</si>
  <si>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</si>
  <si>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</si>
  <si>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</si>
  <si>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</si>
  <si>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</si>
  <si>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</si>
  <si>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</si>
  <si>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</si>
  <si>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</si>
  <si>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</si>
  <si>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</si>
  <si>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</si>
  <si>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</si>
  <si>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</si>
  <si>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</si>
  <si>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</si>
  <si>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</si>
  <si>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</si>
  <si>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</si>
  <si>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</si>
  <si>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</si>
  <si>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</si>
  <si>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</si>
  <si>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</si>
  <si>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</si>
  <si>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</si>
  <si>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</si>
  <si>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</si>
  <si>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</si>
  <si>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</si>
  <si>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</si>
  <si>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</si>
  <si>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</si>
  <si>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</si>
  <si>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</si>
  <si>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</si>
  <si>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</si>
  <si>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</si>
  <si>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</si>
  <si>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</si>
  <si>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</si>
  <si>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</si>
  <si>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</si>
  <si>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</si>
  <si>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</si>
  <si>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</si>
  <si>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</si>
  <si>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</si>
  <si>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</si>
  <si>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</si>
  <si>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</si>
  <si>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</si>
  <si>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</si>
  <si>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</si>
  <si>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</si>
  <si>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</si>
  <si>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</si>
  <si>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</si>
  <si>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</si>
  <si>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</si>
  <si>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</si>
  <si>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</si>
  <si>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</si>
  <si>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</si>
  <si>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</si>
  <si>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</si>
  <si>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</si>
  <si>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</si>
  <si>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</si>
  <si>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</si>
  <si>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</si>
  <si>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</si>
  <si>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</si>
  <si>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</si>
  <si>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</si>
  <si>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</si>
  <si>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</si>
  <si>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</si>
  <si>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</si>
  <si>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</si>
  <si>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</si>
  <si>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</si>
  <si>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</si>
  <si>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</si>
  <si>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</si>
  <si>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</si>
  <si>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</si>
  <si>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</si>
  <si>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</si>
  <si>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</si>
  <si>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</si>
  <si>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</si>
  <si>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</si>
  <si>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</si>
  <si>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</si>
  <si>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</si>
  <si>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</si>
  <si>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</si>
  <si>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</si>
  <si>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</si>
  <si>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</si>
  <si>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</si>
  <si>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</si>
  <si>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</si>
  <si>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</si>
  <si>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</si>
  <si>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</si>
  <si>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</si>
  <si>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</si>
  <si>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</si>
  <si>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</si>
  <si>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</si>
  <si>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</si>
  <si>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</si>
  <si>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</si>
  <si>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</si>
  <si>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</si>
  <si>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</si>
  <si>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</si>
  <si>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</si>
  <si>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</si>
  <si>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</si>
  <si>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</si>
  <si>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</si>
  <si>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</si>
  <si>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</si>
  <si>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</si>
  <si>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</si>
  <si>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</si>
  <si>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</si>
  <si>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</si>
  <si>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</si>
  <si>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</si>
  <si>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</si>
  <si>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</si>
  <si>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</si>
  <si>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</si>
  <si>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</si>
  <si>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</si>
  <si>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</si>
  <si>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</si>
  <si>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</si>
  <si>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</si>
  <si>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</si>
  <si>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</si>
  <si>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</si>
  <si>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</si>
  <si>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</si>
  <si>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</si>
  <si>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</si>
  <si>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</si>
  <si>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</si>
  <si>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</si>
  <si>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</si>
  <si>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</si>
  <si>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</si>
  <si>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</si>
  <si>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</si>
  <si>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</si>
  <si>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</si>
  <si>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</si>
  <si>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</si>
  <si>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</si>
  <si>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</si>
  <si>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</si>
  <si>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</si>
  <si>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</si>
  <si>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</si>
  <si>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</si>
  <si>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</si>
  <si>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</si>
  <si>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</si>
  <si>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</si>
  <si>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</si>
  <si>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</si>
  <si>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</si>
  <si>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</si>
  <si>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</si>
  <si>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</si>
  <si>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</si>
  <si>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</si>
  <si>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</si>
  <si>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</si>
  <si>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</si>
  <si>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</si>
  <si>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</si>
  <si>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</si>
  <si>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</si>
  <si>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</si>
  <si>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</si>
  <si>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</si>
  <si>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</si>
  <si>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</si>
  <si>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</si>
  <si>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</si>
  <si>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</si>
  <si>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</si>
  <si>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</si>
  <si>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</si>
  <si>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</si>
  <si>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</si>
  <si>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</si>
  <si>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</si>
  <si>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</si>
  <si>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</si>
  <si>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</si>
  <si>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</si>
  <si>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</si>
  <si>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</si>
  <si>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</si>
  <si>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</si>
  <si>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</si>
  <si>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</si>
  <si>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</si>
  <si>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</si>
  <si>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</si>
  <si>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</si>
  <si>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</si>
  <si>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</si>
  <si>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</si>
  <si>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</si>
  <si>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</si>
  <si>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</si>
  <si>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</si>
  <si>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</si>
  <si>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</si>
  <si>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</si>
  <si>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</si>
  <si>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</si>
  <si>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</si>
  <si>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</si>
  <si>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</si>
  <si>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</si>
  <si>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</si>
  <si>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</si>
  <si>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</si>
  <si>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</si>
  <si>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</si>
  <si>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</si>
  <si>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</si>
  <si>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</si>
  <si>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</si>
  <si>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</si>
  <si>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</si>
  <si>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</si>
  <si>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</si>
  <si>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</si>
  <si>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</si>
  <si>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</si>
  <si>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</si>
  <si>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</si>
  <si>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</si>
  <si>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</si>
  <si>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</si>
  <si>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</si>
  <si>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</si>
  <si>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</si>
  <si>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</si>
  <si>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</si>
  <si>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</si>
  <si>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</si>
  <si>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</si>
  <si>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</si>
  <si>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</si>
  <si>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</si>
  <si>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</si>
  <si>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</si>
  <si>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</si>
  <si>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</si>
  <si>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</si>
  <si>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</si>
  <si>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</si>
  <si>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</si>
  <si>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</si>
  <si>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</si>
  <si>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</si>
  <si>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</si>
  <si>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</si>
  <si>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</si>
  <si>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</si>
  <si>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</si>
  <si>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</si>
  <si>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</si>
  <si>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</si>
  <si>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</si>
  <si>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</si>
  <si>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</si>
  <si>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</si>
  <si>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</si>
  <si>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</si>
  <si>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</si>
  <si>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</si>
  <si>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</si>
  <si>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</si>
  <si>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</si>
  <si>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</si>
  <si>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</si>
  <si>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</si>
  <si>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</si>
  <si>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</si>
  <si>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</si>
  <si>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</si>
  <si>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</si>
  <si>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</si>
  <si>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</si>
  <si>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</si>
  <si>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</si>
  <si>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</si>
  <si>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</si>
  <si>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</si>
  <si>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</si>
  <si>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</si>
  <si>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</si>
  <si>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</si>
  <si>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</si>
  <si>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</si>
  <si>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</si>
  <si>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</si>
  <si>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</si>
  <si>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</si>
  <si>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</si>
  <si>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</si>
  <si>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</si>
  <si>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</si>
  <si>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</si>
  <si>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</si>
  <si>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</si>
  <si>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</si>
  <si>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</si>
  <si>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</si>
  <si>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</si>
  <si>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</si>
  <si>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</si>
  <si>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</si>
  <si>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</si>
  <si>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</si>
  <si>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</si>
  <si>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</si>
  <si>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</si>
  <si>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</si>
  <si>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</si>
  <si>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</si>
  <si>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</si>
  <si>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</si>
  <si>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</si>
  <si>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</si>
  <si>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</si>
  <si>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</si>
  <si>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</si>
  <si>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</si>
  <si>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</si>
  <si>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</si>
  <si>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</si>
  <si>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</si>
  <si>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</si>
  <si>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</si>
  <si>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</si>
  <si>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</si>
  <si>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</si>
  <si>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</si>
  <si>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</si>
  <si>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</si>
  <si>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</si>
  <si>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</si>
  <si>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</si>
  <si>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</si>
  <si>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</si>
  <si>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</si>
  <si>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</si>
  <si>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</si>
  <si>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</si>
  <si>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</si>
  <si>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</si>
  <si>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</si>
  <si>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</si>
  <si>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</si>
  <si>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</si>
  <si>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</si>
  <si>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</si>
  <si>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</si>
  <si>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</si>
  <si>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</si>
  <si>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</si>
  <si>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</si>
  <si>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</si>
  <si>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</si>
  <si>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</si>
  <si>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</si>
  <si>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</si>
  <si>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</si>
  <si>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</si>
  <si>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</si>
  <si>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</si>
  <si>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</si>
  <si>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</si>
  <si>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</si>
  <si>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</si>
  <si>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</si>
  <si>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</si>
  <si>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</si>
  <si>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</si>
  <si>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</si>
  <si>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</si>
  <si>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</si>
  <si>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</si>
  <si>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</si>
  <si>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</si>
  <si>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</si>
  <si>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</si>
  <si>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</si>
  <si>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</si>
  <si>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</si>
  <si>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</si>
  <si>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</si>
  <si>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</si>
  <si>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</si>
  <si>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</si>
  <si>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</si>
  <si>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</si>
  <si>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</si>
  <si>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</si>
  <si>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</si>
  <si>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</si>
  <si>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</si>
  <si>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</si>
  <si>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</si>
  <si>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</si>
  <si>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</si>
  <si>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</si>
  <si>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</si>
  <si>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</si>
  <si>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</si>
  <si>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</si>
  <si>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</si>
  <si>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</si>
  <si>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</si>
  <si>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</si>
  <si>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</si>
  <si>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</si>
  <si>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</si>
  <si>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</si>
  <si>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</si>
  <si>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</si>
  <si>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</si>
  <si>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</si>
  <si>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</si>
  <si>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</si>
  <si>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</si>
  <si>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</si>
  <si>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</si>
  <si>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</si>
  <si>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</si>
  <si>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</si>
  <si>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</si>
  <si>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</si>
  <si>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</si>
  <si>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</si>
  <si>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</si>
  <si>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</si>
  <si>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</si>
  <si>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</si>
  <si>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</si>
  <si>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</si>
  <si>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</si>
  <si>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</si>
  <si>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</si>
  <si>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</si>
  <si>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</si>
  <si>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</si>
  <si>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</si>
  <si>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</si>
  <si>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</si>
  <si>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</si>
  <si>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</si>
  <si>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</si>
  <si>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</si>
  <si>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</si>
  <si>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</si>
  <si>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</si>
  <si>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</si>
  <si>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</si>
  <si>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</si>
  <si>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</si>
  <si>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</si>
  <si>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</si>
  <si>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</si>
  <si>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</si>
  <si>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</si>
  <si>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</si>
  <si>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</si>
  <si>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</si>
  <si>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</si>
  <si>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</si>
  <si>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</si>
  <si>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</si>
  <si>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</si>
  <si>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</si>
  <si>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</si>
  <si>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</si>
  <si>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</si>
  <si>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</si>
  <si>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</si>
  <si>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</si>
  <si>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</si>
  <si>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</si>
  <si>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</si>
  <si>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</si>
  <si>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</si>
  <si>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</si>
  <si>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</si>
  <si>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</si>
  <si>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</si>
  <si>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</si>
  <si>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</si>
  <si>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</si>
  <si>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</si>
  <si>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</si>
  <si>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</si>
  <si>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</si>
  <si>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</si>
  <si>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</si>
  <si>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</si>
  <si>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</si>
  <si>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</si>
  <si>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</si>
  <si>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</si>
  <si>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</si>
  <si>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</si>
  <si>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</si>
  <si>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</si>
  <si>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</si>
  <si>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</si>
  <si>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</si>
  <si>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</si>
  <si>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</si>
  <si>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</si>
  <si>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</si>
  <si>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</si>
  <si>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</si>
  <si>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</si>
  <si>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</si>
  <si>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</si>
  <si>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</si>
  <si>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</si>
  <si>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</si>
  <si>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</si>
  <si>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</si>
  <si>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</si>
  <si>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</si>
  <si>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</si>
  <si>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</si>
  <si>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</si>
  <si>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</si>
  <si>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</si>
  <si>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</si>
  <si>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</si>
  <si>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</si>
  <si>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</si>
  <si>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</si>
  <si>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</si>
  <si>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</si>
  <si>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</si>
  <si>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</si>
  <si>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</si>
  <si>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</si>
  <si>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</si>
  <si>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</si>
  <si>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</si>
  <si>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</si>
  <si>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</si>
  <si>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</si>
  <si>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</si>
  <si>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</si>
  <si>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</si>
  <si>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</si>
  <si>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</si>
  <si>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</si>
  <si>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</si>
  <si>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</si>
  <si>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</si>
  <si>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</si>
  <si>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</si>
  <si>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</si>
  <si>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</si>
  <si>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</si>
  <si>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</si>
  <si>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</si>
  <si>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</si>
  <si>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</si>
  <si>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</si>
  <si>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</si>
  <si>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</si>
  <si>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</si>
  <si>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</si>
  <si>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</si>
  <si>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</si>
  <si>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</si>
  <si>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</si>
  <si>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</si>
  <si>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</si>
  <si>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</si>
  <si>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</si>
  <si>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</si>
  <si>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</si>
  <si>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</si>
  <si>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</si>
  <si>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</si>
  <si>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</si>
  <si>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</si>
  <si>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</si>
  <si>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</si>
  <si>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</si>
  <si>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</si>
  <si>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</si>
  <si>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</si>
  <si>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</si>
  <si>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</si>
  <si>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</si>
  <si>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</si>
  <si>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</si>
  <si>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</si>
  <si>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</si>
  <si>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</si>
  <si>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</si>
  <si>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</si>
  <si>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</si>
  <si>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</si>
  <si>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</si>
  <si>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</si>
  <si>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</si>
  <si>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</si>
  <si>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</si>
  <si>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</si>
  <si>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</si>
  <si>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</si>
  <si>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</si>
  <si>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</si>
  <si>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</si>
  <si>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</si>
  <si>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</si>
  <si>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</si>
  <si>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</si>
  <si>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</si>
  <si>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</si>
  <si>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</si>
  <si>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</si>
  <si>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</si>
  <si>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</si>
  <si>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</si>
  <si>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</si>
  <si>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</si>
  <si>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</si>
  <si>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</si>
  <si>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</si>
  <si>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</si>
  <si>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</si>
  <si>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</si>
  <si>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</si>
  <si>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</si>
  <si>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</si>
  <si>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</si>
  <si>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</si>
  <si>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</si>
  <si>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</si>
  <si>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</si>
  <si>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</si>
  <si>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</si>
  <si>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</si>
  <si>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</si>
  <si>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</si>
  <si>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</si>
  <si>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</si>
  <si>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</si>
  <si>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</si>
  <si>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</si>
  <si>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</si>
  <si>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</si>
  <si>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</si>
  <si>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</si>
  <si>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</si>
  <si>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</si>
  <si>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</si>
  <si>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</si>
  <si>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</si>
  <si>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</si>
  <si>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</si>
  <si>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</si>
  <si>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</si>
  <si>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</si>
  <si>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</si>
  <si>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</si>
  <si>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</si>
  <si>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</si>
  <si>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</si>
  <si>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</si>
  <si>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</si>
  <si>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</si>
  <si>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</si>
  <si>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</si>
  <si>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</si>
  <si>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</si>
  <si>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</si>
  <si>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</si>
  <si>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</si>
  <si>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</si>
  <si>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</si>
  <si>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</si>
  <si>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</si>
  <si>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</si>
  <si>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</si>
  <si>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</si>
  <si>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</si>
  <si>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</si>
  <si>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</si>
  <si>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</si>
  <si>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</si>
  <si>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</si>
  <si>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</si>
  <si>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</si>
  <si>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</si>
  <si>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</si>
  <si>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</si>
  <si>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</si>
  <si>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</si>
  <si>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</si>
  <si>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</si>
  <si>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</si>
  <si>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</si>
  <si>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</si>
  <si>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</si>
  <si>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</si>
  <si>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</si>
  <si>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</si>
  <si>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</si>
  <si>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</si>
  <si>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</si>
  <si>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</si>
  <si>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</si>
  <si>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</si>
  <si>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</si>
  <si>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</si>
  <si>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</si>
  <si>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</si>
  <si>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</si>
  <si>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</si>
  <si>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</si>
  <si>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</si>
  <si>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</si>
  <si>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</si>
  <si>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</si>
  <si>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</si>
  <si>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</si>
  <si>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</si>
  <si>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</si>
  <si>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</si>
  <si>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</si>
  <si>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</si>
  <si>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</si>
  <si>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</si>
  <si>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</si>
  <si>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</si>
  <si>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</si>
  <si>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</si>
  <si>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</si>
  <si>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</si>
  <si>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</si>
  <si>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</si>
  <si>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</si>
  <si>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</si>
  <si>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</si>
  <si>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</si>
  <si>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</si>
  <si>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</si>
  <si>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</si>
  <si>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</si>
  <si>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</si>
  <si>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</si>
  <si>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</si>
  <si>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</si>
  <si>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</si>
  <si>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</si>
  <si>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</si>
  <si>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</si>
  <si>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</si>
  <si>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</si>
  <si>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</si>
  <si>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</si>
  <si>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</si>
  <si>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</si>
  <si>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</si>
  <si>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</si>
  <si>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</si>
  <si>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</si>
  <si>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</si>
  <si>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</si>
  <si>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</si>
  <si>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</si>
  <si>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</si>
  <si>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</si>
  <si>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</si>
  <si>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</si>
  <si>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</si>
  <si>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</si>
  <si>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</si>
  <si>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</si>
  <si>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</si>
  <si>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</si>
  <si>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</si>
  <si>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</si>
  <si>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</si>
  <si>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</si>
  <si>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</si>
  <si>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</si>
  <si>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</si>
  <si>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</si>
  <si>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</si>
  <si>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</si>
  <si>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</si>
  <si>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</si>
  <si>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</si>
  <si>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</si>
  <si>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</si>
  <si>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</si>
  <si>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</si>
  <si>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</si>
  <si>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</si>
  <si>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</si>
  <si>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</si>
  <si>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</si>
  <si>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</si>
  <si>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</si>
  <si>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</si>
  <si>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</si>
  <si>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</si>
  <si>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</si>
  <si>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</si>
  <si>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</si>
  <si>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</si>
  <si>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</si>
  <si>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</si>
  <si>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</si>
  <si>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</si>
  <si>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</si>
  <si>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</si>
  <si>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</si>
  <si>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</si>
  <si>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</si>
  <si>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</si>
  <si>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</si>
  <si>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</si>
  <si>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</si>
  <si>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</si>
  <si>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</si>
  <si>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</si>
  <si>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</si>
  <si>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</si>
  <si>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</si>
  <si>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</si>
  <si>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</si>
  <si>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</si>
  <si>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</si>
  <si>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</si>
  <si>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</si>
  <si>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</si>
  <si>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</si>
  <si>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</si>
  <si>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</si>
  <si>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</si>
  <si>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</si>
  <si>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</si>
  <si>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</si>
  <si>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</si>
  <si>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</si>
  <si>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</si>
  <si>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</si>
  <si>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</si>
  <si>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</si>
  <si>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</si>
  <si>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</si>
  <si>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</si>
  <si>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</si>
  <si>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</si>
  <si>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</si>
  <si>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</si>
  <si>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</si>
  <si>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</si>
  <si>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</si>
  <si>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</si>
  <si>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</si>
  <si>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</si>
  <si>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</si>
  <si>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</si>
  <si>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</si>
  <si>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</si>
  <si>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</si>
  <si>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</si>
  <si>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</si>
  <si>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</si>
  <si>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</si>
  <si>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</si>
  <si>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</si>
  <si>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</si>
  <si>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</si>
  <si>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</si>
  <si>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</si>
  <si>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</si>
  <si>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</si>
  <si>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</si>
  <si>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</si>
  <si>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</si>
  <si>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</si>
  <si>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</si>
  <si>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</si>
  <si>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</si>
  <si>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</si>
  <si>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</si>
  <si>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</si>
  <si>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</si>
  <si>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</si>
  <si>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</si>
  <si>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</si>
  <si>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</si>
  <si>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</si>
  <si>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</si>
  <si>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</si>
  <si>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</si>
  <si>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</si>
  <si>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</si>
  <si>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</si>
  <si>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</si>
  <si>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</si>
  <si>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</si>
  <si>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</si>
  <si>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</si>
  <si>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</si>
  <si>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</si>
  <si>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</si>
  <si>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</si>
  <si>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</si>
  <si>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</si>
  <si>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</si>
  <si>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</si>
  <si>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</si>
  <si>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</si>
  <si>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</si>
  <si>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</si>
  <si>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</si>
  <si>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</si>
  <si>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</si>
  <si>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</si>
  <si>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</si>
  <si>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</si>
  <si>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</si>
  <si>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</si>
  <si>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</si>
  <si>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</si>
  <si>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</si>
  <si>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</si>
  <si>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</si>
  <si>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</si>
  <si>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</si>
  <si>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</si>
  <si>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</si>
  <si>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</si>
  <si>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</si>
  <si>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</si>
  <si>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</si>
  <si>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</si>
  <si>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</si>
  <si>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</si>
  <si>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</si>
  <si>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</si>
  <si>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</si>
  <si>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</si>
  <si>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</si>
  <si>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</si>
  <si>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</si>
  <si>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</si>
  <si>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</si>
  <si>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</si>
  <si>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</si>
  <si>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</si>
  <si>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</si>
  <si>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</si>
  <si>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</si>
  <si>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</si>
  <si>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</si>
  <si>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</si>
  <si>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</si>
  <si>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</si>
  <si>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</si>
  <si>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</si>
  <si>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</si>
  <si>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</si>
  <si>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</si>
  <si>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</si>
  <si>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</si>
  <si>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</si>
  <si>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</si>
  <si>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</si>
  <si>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</si>
  <si>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</si>
  <si>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</si>
  <si>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</si>
  <si>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</si>
  <si>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</si>
  <si>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</si>
  <si>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</si>
  <si>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</si>
  <si>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</si>
  <si>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</si>
  <si>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</si>
  <si>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</si>
  <si>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</si>
  <si>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</si>
  <si>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</si>
  <si>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</si>
  <si>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</si>
  <si>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</si>
  <si>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</si>
  <si>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</si>
  <si>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</si>
  <si>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</si>
  <si>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</si>
  <si>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</si>
  <si>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</si>
  <si>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</si>
  <si>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</si>
  <si>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</si>
  <si>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</si>
  <si>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</si>
  <si>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</si>
  <si>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</si>
  <si>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</si>
  <si>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</si>
  <si>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</si>
  <si>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</si>
  <si>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</si>
  <si>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</si>
  <si>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</si>
  <si>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</si>
  <si>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</si>
  <si>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</si>
  <si>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</si>
  <si>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</si>
  <si>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</si>
  <si>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</si>
  <si>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</si>
  <si>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</si>
  <si>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</si>
  <si>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</si>
  <si>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</si>
  <si>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</si>
  <si>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</si>
  <si>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</si>
  <si>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</si>
  <si>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</si>
  <si>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</si>
  <si>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</si>
  <si>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</si>
  <si>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</si>
  <si>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</si>
  <si>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</si>
  <si>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</si>
  <si>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</si>
  <si>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</si>
  <si>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</si>
  <si>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</si>
  <si>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</si>
  <si>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</si>
  <si>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</si>
  <si>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</si>
  <si>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</si>
  <si>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</si>
  <si>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</si>
  <si>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</si>
  <si>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</si>
  <si>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</si>
  <si>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</si>
  <si>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</si>
  <si>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</si>
  <si>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</si>
  <si>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</si>
  <si>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</si>
  <si>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</si>
  <si>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</si>
  <si>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</si>
  <si>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</si>
  <si>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</si>
  <si>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</si>
  <si>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</si>
  <si>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</si>
  <si>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</si>
  <si>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</si>
  <si>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</si>
  <si>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</si>
  <si>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</si>
  <si>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</si>
  <si>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</si>
  <si>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</si>
  <si>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</si>
  <si>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</si>
  <si>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</si>
  <si>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</si>
  <si>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</si>
  <si>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</si>
  <si>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</si>
  <si>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</si>
  <si>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</si>
  <si>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</si>
  <si>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</si>
  <si>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</si>
  <si>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</si>
  <si>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</si>
  <si>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</si>
  <si>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</si>
  <si>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</si>
  <si>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</si>
  <si>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</si>
  <si>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</si>
  <si>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</si>
  <si>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</si>
  <si>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</si>
  <si>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</si>
  <si>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</si>
  <si>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</si>
  <si>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</si>
  <si>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</si>
  <si>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</si>
  <si>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</si>
  <si>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</si>
  <si>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</si>
  <si>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</si>
  <si>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</si>
  <si>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</si>
  <si>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</si>
  <si>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</si>
  <si>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</si>
  <si>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</si>
  <si>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</si>
  <si>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</si>
  <si>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</si>
  <si>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</si>
  <si>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</si>
  <si>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</si>
  <si>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</si>
  <si>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</si>
  <si>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</si>
  <si>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</si>
  <si>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</si>
  <si>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</si>
  <si>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</si>
  <si>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</si>
  <si>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</si>
  <si>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</si>
  <si>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</si>
  <si>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</si>
  <si>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</si>
  <si>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</si>
  <si>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</si>
  <si>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</si>
  <si>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</si>
  <si>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</si>
  <si>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</si>
  <si>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</si>
  <si>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</si>
  <si>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</si>
  <si>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</si>
  <si>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</si>
  <si>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</si>
  <si>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</si>
  <si>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</si>
  <si>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</si>
  <si>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</si>
  <si>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</si>
  <si>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</si>
  <si>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</si>
  <si>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</si>
  <si>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</si>
  <si>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</si>
  <si>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</si>
  <si>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</si>
  <si>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</si>
  <si>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</si>
  <si>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</si>
  <si>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</si>
  <si>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</si>
  <si>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</si>
  <si>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</si>
  <si>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</si>
  <si>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</si>
  <si>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</si>
  <si>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</si>
  <si>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</si>
  <si>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</si>
  <si>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</si>
  <si>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</si>
  <si>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</si>
  <si>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</si>
  <si>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</si>
  <si>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</si>
  <si>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</si>
  <si>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</si>
  <si>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</si>
  <si>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</si>
  <si>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</si>
  <si>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</si>
  <si>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</si>
  <si>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</si>
  <si>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</si>
  <si>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</si>
  <si>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</si>
  <si>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</si>
  <si>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</si>
  <si>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</si>
  <si>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</si>
  <si>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</si>
  <si>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</si>
  <si>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</si>
  <si>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</si>
  <si>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</si>
  <si>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</si>
  <si>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</si>
  <si>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</si>
  <si>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</si>
  <si>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</si>
  <si>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</si>
  <si>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</si>
  <si>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</si>
  <si>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</si>
  <si>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</si>
  <si>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</si>
  <si>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</si>
  <si>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</si>
  <si>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</si>
  <si>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</si>
  <si>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</si>
  <si>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</si>
  <si>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</si>
  <si>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</si>
  <si>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</si>
  <si>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</si>
  <si>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</si>
  <si>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</si>
  <si>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</si>
  <si>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</si>
  <si>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</si>
  <si>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</si>
  <si>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</si>
  <si>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</si>
  <si>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</si>
  <si>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</si>
  <si>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</si>
  <si>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</si>
  <si>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</si>
  <si>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</si>
  <si>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</si>
  <si>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</si>
  <si>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</si>
  <si>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</si>
  <si>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</si>
  <si>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</si>
  <si>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</si>
  <si>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</si>
  <si>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</si>
  <si>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</si>
  <si>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</si>
  <si>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</si>
  <si>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</si>
  <si>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</si>
  <si>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</si>
  <si>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</si>
  <si>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</si>
  <si>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</si>
  <si>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</si>
  <si>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</si>
  <si>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</si>
  <si>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</si>
  <si>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</si>
  <si>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</si>
  <si>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</si>
  <si>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</si>
  <si>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</si>
  <si>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</si>
  <si>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</si>
  <si>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</si>
  <si>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</si>
  <si>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</si>
  <si>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</si>
  <si>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</si>
  <si>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</si>
  <si>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</si>
  <si>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</si>
  <si>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</si>
  <si>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</si>
  <si>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</si>
  <si>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</si>
  <si>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</si>
  <si>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</si>
  <si>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</si>
  <si>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</si>
  <si>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</si>
  <si>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</si>
  <si>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</si>
  <si>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</si>
  <si>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</si>
  <si>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</si>
  <si>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</si>
  <si>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</si>
  <si>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</si>
  <si>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</si>
  <si>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</si>
  <si>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</si>
  <si>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</si>
  <si>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</si>
  <si>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</si>
  <si>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</si>
  <si>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</si>
  <si>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</si>
  <si>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</si>
  <si>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</si>
  <si>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</si>
  <si>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</si>
  <si>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</si>
  <si>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</si>
  <si>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</si>
  <si>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</si>
  <si>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</si>
  <si>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</si>
  <si>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</si>
  <si>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</si>
  <si>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</si>
  <si>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</si>
  <si>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</si>
  <si>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</si>
  <si>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</si>
  <si>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</si>
  <si>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</si>
  <si>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</si>
  <si>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</si>
  <si>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</si>
  <si>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</si>
  <si>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</si>
  <si>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</si>
  <si>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</si>
  <si>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</si>
  <si>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</si>
  <si>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</si>
  <si>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</si>
  <si>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</si>
  <si>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</si>
  <si>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</si>
  <si>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</si>
  <si>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</si>
  <si>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</si>
  <si>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</si>
  <si>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</si>
  <si>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</si>
  <si>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</si>
  <si>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</si>
  <si>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</si>
  <si>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</si>
  <si>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</si>
  <si>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</si>
  <si>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</si>
  <si>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</si>
  <si>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</si>
  <si>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</si>
  <si>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</si>
  <si>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</si>
  <si>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</si>
  <si>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</si>
  <si>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</si>
  <si>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</si>
  <si>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</si>
  <si>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</si>
  <si>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</si>
  <si>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</si>
  <si>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</si>
  <si>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</si>
  <si>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</si>
  <si>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</si>
  <si>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</si>
  <si>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</si>
  <si>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</si>
  <si>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</si>
  <si>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</si>
  <si>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</si>
  <si>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</si>
  <si>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</si>
  <si>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</si>
  <si>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</si>
  <si>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</si>
  <si>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</si>
  <si>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</si>
  <si>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</si>
  <si>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</si>
  <si>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</si>
  <si>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</si>
  <si>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</si>
  <si>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</si>
  <si>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</si>
  <si>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</si>
  <si>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</si>
  <si>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</si>
  <si>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</si>
  <si>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</si>
  <si>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</si>
  <si>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</si>
  <si>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</si>
  <si>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</si>
  <si>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</si>
  <si>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</si>
  <si>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</si>
  <si>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</si>
  <si>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</si>
  <si>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</si>
  <si>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</si>
  <si>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</si>
  <si>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</si>
  <si>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</si>
  <si>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</si>
  <si>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</si>
  <si>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</si>
  <si>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</si>
  <si>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</si>
  <si>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</si>
  <si>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</si>
  <si>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</si>
  <si>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</si>
  <si>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</si>
  <si>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</si>
  <si>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</si>
  <si>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</si>
  <si>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</si>
  <si>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</si>
  <si>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</si>
  <si>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</si>
  <si>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</si>
  <si>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</si>
  <si>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</si>
  <si>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</si>
  <si>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</si>
  <si>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</si>
  <si>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</si>
  <si>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</si>
  <si>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</si>
  <si>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</si>
  <si>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</si>
  <si>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</si>
  <si>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</si>
  <si>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</si>
  <si>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</si>
  <si>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</si>
  <si>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</si>
  <si>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</si>
  <si>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</si>
  <si>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</si>
  <si>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</si>
  <si>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</si>
  <si>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</si>
  <si>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</si>
  <si>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</si>
  <si>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</si>
  <si>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</si>
  <si>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</si>
  <si>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</si>
  <si>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</si>
  <si>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</si>
  <si>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</si>
  <si>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</si>
  <si>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</si>
  <si>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</si>
  <si>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</si>
  <si>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</si>
  <si>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</si>
  <si>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</si>
  <si>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</si>
  <si>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</si>
  <si>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</si>
  <si>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</si>
  <si>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</si>
  <si>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</si>
  <si>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</si>
  <si>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</si>
  <si>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</si>
  <si>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</si>
  <si>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</si>
  <si>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</si>
  <si>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</si>
  <si>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</si>
  <si>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</si>
  <si>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</si>
  <si>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</si>
  <si>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</si>
  <si>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</si>
  <si>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</si>
  <si>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</si>
  <si>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</si>
  <si>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</si>
  <si>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</si>
  <si>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</si>
  <si>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</si>
  <si>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</si>
  <si>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</si>
  <si>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</si>
  <si>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</si>
  <si>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</si>
  <si>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</si>
  <si>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</si>
  <si>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</si>
  <si>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</si>
  <si>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</si>
  <si>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</si>
  <si>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</si>
  <si>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</si>
  <si>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</si>
  <si>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</si>
  <si>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</si>
  <si>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</si>
  <si>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</si>
  <si>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</si>
  <si>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</si>
  <si>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</si>
  <si>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</si>
  <si>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</si>
  <si>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</si>
  <si>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</si>
  <si>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</si>
  <si>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</si>
  <si>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</si>
  <si>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</si>
  <si>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</si>
  <si>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</si>
  <si>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</si>
  <si>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</si>
  <si>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</si>
  <si>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</si>
  <si>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</si>
  <si>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</si>
  <si>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</si>
  <si>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</si>
  <si>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</si>
  <si>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</si>
  <si>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</si>
  <si>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</si>
  <si>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</si>
  <si>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</si>
  <si>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</si>
  <si>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</si>
  <si>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</si>
  <si>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</si>
  <si>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</si>
  <si>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</si>
  <si>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</si>
  <si>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</si>
  <si>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</si>
  <si>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</si>
  <si>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</si>
  <si>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</si>
  <si>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</si>
  <si>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</si>
  <si>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</si>
  <si>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</si>
  <si>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</si>
  <si>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</si>
  <si>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</si>
  <si>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</si>
  <si>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</si>
  <si>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</si>
  <si>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</si>
  <si>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</si>
  <si>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</si>
  <si>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</si>
  <si>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</si>
  <si>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</si>
  <si>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</si>
  <si>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</si>
  <si>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</si>
  <si>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</si>
  <si>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</si>
  <si>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</si>
  <si>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</si>
  <si>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</si>
  <si>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</si>
  <si>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</si>
  <si>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</si>
  <si>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</si>
  <si>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</si>
  <si>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</si>
  <si>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</si>
  <si>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</si>
  <si>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</si>
  <si>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</si>
  <si>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</si>
  <si>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</si>
  <si>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</si>
  <si>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</si>
  <si>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</si>
  <si>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</si>
  <si>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</si>
  <si>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</si>
  <si>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</si>
  <si>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</si>
  <si>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</si>
  <si>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</si>
  <si>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</si>
  <si>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</si>
  <si>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</si>
  <si>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</si>
  <si>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</si>
  <si>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</si>
  <si>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</si>
  <si>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</si>
  <si>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</si>
  <si>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</si>
  <si>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</si>
  <si>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</si>
  <si>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</si>
  <si>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</si>
  <si>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</si>
  <si>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</si>
  <si>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</si>
  <si>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</si>
  <si>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</si>
  <si>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</si>
  <si>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</si>
  <si>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</si>
  <si>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</si>
  <si>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</si>
  <si>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</si>
  <si>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</si>
  <si>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</si>
  <si>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</si>
  <si>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</si>
  <si>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</si>
  <si>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</si>
  <si>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</si>
  <si>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</si>
  <si>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</si>
  <si>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</si>
  <si>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</si>
  <si>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</si>
  <si>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</si>
  <si>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</si>
  <si>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</si>
  <si>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</si>
  <si>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</si>
  <si>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</si>
  <si>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</si>
  <si>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</si>
  <si>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</si>
  <si>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</si>
  <si>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</si>
  <si>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</si>
  <si>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</si>
  <si>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</si>
  <si>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</si>
  <si>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</si>
  <si>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</si>
  <si>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</si>
  <si>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</si>
  <si>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</si>
  <si>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</si>
  <si>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</si>
  <si>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</si>
  <si>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</si>
  <si>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</si>
  <si>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</si>
  <si>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</si>
  <si>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</si>
  <si>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</si>
  <si>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</si>
  <si>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</si>
  <si>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</si>
  <si>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</si>
  <si>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</si>
  <si>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</si>
  <si>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</si>
  <si>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</si>
  <si>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</si>
  <si>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</si>
  <si>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</si>
  <si>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</si>
  <si>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</si>
  <si>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</si>
  <si>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</si>
  <si>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</si>
  <si>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</si>
  <si>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</si>
  <si>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</si>
  <si>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</si>
  <si>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</si>
  <si>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</si>
  <si>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</si>
  <si>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</si>
  <si>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</si>
  <si>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</si>
  <si>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</si>
  <si>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</si>
  <si>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</si>
  <si>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</si>
  <si>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</si>
  <si>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</si>
  <si>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</si>
  <si>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</si>
  <si>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</si>
  <si>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</si>
  <si>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</si>
  <si>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</si>
  <si>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</si>
  <si>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</si>
  <si>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</si>
  <si>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</si>
  <si>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</si>
  <si>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</si>
  <si>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</si>
  <si>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</si>
  <si>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</si>
  <si>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</si>
  <si>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</si>
  <si>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</si>
  <si>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</si>
  <si>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</si>
  <si>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</si>
  <si>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</si>
  <si>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</si>
  <si>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</si>
  <si>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</si>
  <si>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</si>
  <si>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</si>
  <si>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</si>
  <si>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</si>
  <si>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</si>
  <si>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</si>
  <si>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</si>
  <si>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</si>
  <si>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</si>
  <si>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</si>
  <si>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</si>
  <si>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</si>
  <si>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</si>
  <si>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</si>
  <si>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</si>
  <si>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</si>
  <si>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</si>
  <si>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</si>
  <si>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</si>
  <si>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</si>
  <si>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</si>
  <si>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</si>
  <si>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</si>
  <si>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</si>
  <si>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</si>
  <si>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</si>
  <si>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</si>
  <si>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</si>
  <si>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</si>
  <si>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</si>
  <si>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</si>
  <si>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</si>
  <si>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</si>
  <si>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</si>
  <si>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</si>
  <si>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</si>
  <si>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</si>
  <si>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</si>
  <si>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</si>
  <si>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</si>
  <si>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</si>
  <si>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</si>
  <si>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</si>
  <si>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</si>
  <si>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</si>
  <si>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</si>
  <si>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</si>
  <si>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</si>
  <si>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</si>
  <si>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</si>
  <si>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</si>
  <si>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</si>
  <si>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</si>
  <si>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</si>
  <si>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</si>
  <si>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</si>
  <si>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</si>
  <si>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</si>
  <si>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</si>
  <si>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</si>
  <si>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</si>
  <si>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</si>
  <si>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</si>
  <si>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</si>
  <si>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</si>
  <si>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</si>
  <si>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</si>
  <si>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</si>
  <si>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</si>
  <si>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</si>
  <si>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</si>
  <si>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</si>
  <si>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</si>
  <si>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</si>
  <si>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</si>
  <si>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</si>
  <si>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</si>
  <si>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</si>
  <si>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</si>
  <si>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</si>
  <si>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</si>
  <si>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</si>
  <si>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</si>
  <si>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</si>
  <si>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</si>
  <si>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</si>
  <si>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</si>
  <si>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</si>
  <si>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</si>
  <si>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</si>
  <si>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</si>
  <si>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</si>
  <si>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</si>
  <si>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</si>
  <si>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</si>
  <si>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</si>
  <si>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</si>
  <si>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</si>
  <si>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</si>
  <si>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</si>
  <si>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</si>
  <si>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</si>
  <si>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</si>
  <si>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</si>
  <si>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</si>
  <si>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</si>
  <si>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</si>
  <si>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</si>
  <si>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</si>
  <si>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</si>
  <si>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</si>
  <si>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</si>
  <si>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</si>
  <si>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</si>
  <si>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</si>
  <si>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</si>
  <si>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</si>
  <si>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</si>
  <si>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</si>
  <si>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</si>
  <si>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</si>
  <si>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</si>
  <si>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</si>
  <si>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</si>
  <si>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</si>
  <si>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</si>
  <si>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</si>
  <si>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</si>
  <si>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</si>
  <si>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</si>
  <si>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</si>
  <si>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</si>
  <si>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</si>
  <si>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</si>
  <si>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</si>
  <si>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</si>
  <si>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</si>
  <si>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</si>
  <si>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</si>
  <si>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</si>
  <si>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</si>
  <si>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</si>
  <si>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</si>
  <si>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</si>
  <si>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</si>
  <si>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</si>
  <si>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</si>
  <si>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</si>
  <si>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</si>
  <si>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</si>
  <si>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</si>
  <si>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</si>
  <si>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</si>
  <si>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</si>
  <si>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</si>
  <si>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</si>
  <si>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</si>
  <si>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</si>
  <si>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</si>
  <si>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</si>
  <si>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</si>
  <si>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</si>
  <si>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</si>
  <si>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</si>
  <si>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</si>
  <si>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</si>
  <si>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</si>
  <si>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</si>
  <si>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</si>
  <si>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</si>
  <si>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</si>
  <si>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</si>
  <si>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</si>
  <si>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</si>
  <si>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</si>
  <si>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</si>
  <si>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</si>
  <si>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</si>
  <si>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</si>
  <si>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</si>
  <si>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</si>
  <si>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</si>
  <si>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</si>
  <si>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</si>
  <si>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</si>
  <si>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</si>
  <si>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</si>
  <si>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</si>
  <si>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</si>
  <si>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</si>
  <si>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</si>
  <si>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</si>
  <si>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</si>
  <si>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</si>
  <si>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</si>
  <si>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</si>
  <si>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</si>
  <si>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</si>
  <si>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</si>
  <si>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</si>
  <si>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</si>
  <si>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</si>
  <si>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</si>
  <si>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</si>
  <si>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</si>
  <si>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</si>
  <si>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</si>
  <si>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</si>
  <si>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</si>
  <si>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</si>
  <si>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</si>
  <si>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</si>
  <si>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</si>
  <si>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</si>
  <si>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</si>
  <si>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</si>
  <si>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</si>
  <si>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</si>
  <si>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</si>
  <si>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</si>
  <si>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</si>
  <si>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</si>
  <si>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</si>
  <si>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</si>
  <si>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</si>
  <si>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</si>
  <si>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</si>
  <si>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</si>
  <si>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</si>
  <si>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</si>
  <si>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</si>
  <si>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</si>
  <si>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</si>
  <si>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</si>
  <si>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</si>
  <si>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</si>
  <si>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</si>
  <si>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</si>
  <si>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</si>
  <si>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</si>
  <si>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</si>
  <si>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</si>
  <si>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</si>
  <si>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</si>
  <si>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</si>
  <si>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</si>
  <si>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</si>
  <si>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</si>
  <si>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</si>
  <si>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</si>
  <si>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</si>
  <si>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</si>
  <si>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</si>
  <si>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</si>
  <si>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</si>
  <si>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</si>
  <si>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</si>
  <si>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</si>
  <si>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</si>
  <si>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</si>
  <si>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</si>
  <si>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</si>
  <si>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</si>
  <si>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</si>
  <si>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</si>
  <si>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</si>
  <si>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</si>
  <si>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</si>
  <si>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</si>
  <si>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</si>
  <si>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</si>
  <si>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</si>
  <si>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</si>
  <si>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</si>
  <si>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</si>
  <si>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</si>
  <si>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</si>
  <si>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</si>
  <si>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</si>
  <si>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</si>
  <si>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</si>
  <si>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</si>
  <si>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</si>
  <si>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</si>
  <si>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</si>
  <si>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</si>
  <si>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</si>
  <si>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</si>
  <si>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</si>
  <si>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</si>
  <si>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</si>
  <si>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</si>
  <si>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</si>
  <si>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</si>
  <si>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</si>
  <si>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</si>
  <si>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</si>
  <si>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</si>
  <si>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</si>
  <si>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</si>
  <si>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</si>
  <si>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</si>
  <si>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</si>
  <si>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</si>
  <si>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</si>
  <si>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</si>
  <si>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</si>
  <si>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</si>
  <si>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</si>
  <si>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</si>
  <si>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</si>
  <si>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</si>
  <si>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</si>
  <si>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</si>
  <si>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</si>
  <si>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</si>
  <si>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</si>
  <si>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</si>
  <si>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</si>
  <si>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</si>
  <si>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</si>
  <si>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</si>
  <si>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</si>
  <si>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</si>
  <si>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</si>
  <si>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</si>
  <si>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</si>
  <si>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</si>
  <si>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</si>
  <si>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</si>
  <si>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</si>
  <si>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</si>
  <si>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</si>
  <si>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</si>
  <si>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</si>
  <si>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</si>
  <si>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</si>
  <si>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</si>
  <si>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</si>
  <si>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</si>
  <si>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</si>
  <si>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</si>
  <si>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</si>
  <si>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</si>
  <si>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</si>
  <si>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</si>
  <si>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</si>
  <si>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</si>
  <si>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</si>
  <si>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</si>
  <si>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</si>
  <si>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</si>
  <si>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</si>
  <si>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</si>
  <si>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</si>
  <si>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</si>
  <si>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</si>
  <si>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</si>
  <si>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</si>
  <si>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</si>
  <si>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</si>
  <si>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</si>
  <si>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</si>
  <si>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</si>
  <si>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</si>
  <si>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</si>
  <si>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</si>
  <si>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</si>
  <si>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</si>
  <si>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</si>
  <si>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</si>
  <si>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</si>
  <si>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</si>
  <si>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</si>
  <si>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</si>
  <si>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</si>
  <si>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</si>
  <si>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</si>
  <si>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</si>
  <si>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</si>
  <si>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</si>
  <si>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</si>
  <si>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</si>
  <si>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</si>
  <si>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</si>
  <si>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</si>
  <si>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</si>
  <si>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</si>
  <si>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</si>
  <si>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</si>
  <si>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</si>
  <si>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</si>
  <si>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</si>
  <si>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</si>
  <si>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</si>
  <si>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</si>
  <si>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</si>
  <si>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</si>
  <si>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</si>
  <si>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</si>
  <si>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</si>
  <si>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</si>
  <si>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</si>
  <si>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</si>
  <si>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</si>
  <si>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</si>
  <si>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</si>
  <si>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</si>
  <si>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</si>
  <si>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</si>
  <si>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</si>
  <si>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</si>
  <si>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</si>
  <si>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</si>
  <si>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</si>
  <si>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</si>
  <si>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</si>
  <si>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</si>
  <si>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</si>
  <si>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</si>
  <si>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</si>
  <si>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</si>
  <si>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</si>
  <si>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</si>
  <si>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</si>
  <si>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</si>
  <si>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</si>
  <si>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</si>
  <si>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</si>
  <si>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</si>
  <si>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</si>
  <si>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</si>
  <si>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</si>
  <si>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</si>
  <si>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</si>
  <si>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</si>
  <si>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</si>
  <si>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</si>
  <si>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</si>
  <si>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</si>
  <si>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</si>
  <si>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</si>
  <si>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</si>
  <si>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</si>
  <si>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</si>
  <si>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</si>
  <si>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</si>
  <si>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</si>
  <si>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</si>
  <si>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</si>
  <si>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</si>
  <si>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</si>
  <si>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</si>
  <si>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</si>
  <si>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</si>
  <si>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</si>
  <si>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</si>
  <si>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</si>
  <si>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</si>
  <si>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</si>
  <si>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</si>
  <si>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</si>
  <si>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</si>
  <si>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</si>
  <si>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</si>
  <si>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</si>
  <si>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</si>
  <si>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</si>
  <si>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</si>
  <si>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</si>
  <si>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</si>
  <si>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</si>
  <si>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</si>
  <si>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</si>
  <si>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</si>
  <si>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</si>
  <si>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</si>
  <si>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</si>
  <si>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</si>
  <si>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</si>
  <si>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</si>
  <si>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</si>
  <si>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</si>
  <si>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</si>
  <si>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</si>
  <si>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</si>
  <si>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</si>
  <si>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</si>
  <si>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</si>
  <si>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</si>
  <si>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</si>
  <si>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</si>
  <si>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</si>
  <si>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</si>
  <si>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</si>
  <si>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</si>
  <si>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</si>
  <si>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</si>
  <si>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</si>
  <si>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</si>
  <si>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</si>
  <si>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</si>
  <si>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</si>
  <si>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</si>
  <si>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</si>
  <si>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</si>
  <si>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</si>
  <si>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</si>
  <si>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</si>
  <si>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</si>
  <si>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</si>
  <si>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</si>
  <si>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</si>
  <si>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</si>
  <si>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</si>
  <si>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</si>
  <si>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</si>
  <si>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</si>
  <si>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</si>
  <si>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</si>
  <si>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</si>
  <si>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</si>
  <si>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</si>
  <si>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</si>
  <si>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</si>
  <si>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</si>
  <si>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</si>
  <si>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</si>
  <si>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</si>
  <si>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</si>
  <si>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</si>
  <si>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</si>
  <si>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</si>
  <si>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</si>
  <si>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</si>
  <si>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</si>
  <si>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</si>
  <si>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</si>
  <si>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</si>
  <si>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</si>
  <si>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</si>
  <si>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</si>
  <si>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</si>
  <si>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</si>
  <si>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</si>
  <si>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</si>
  <si>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</si>
  <si>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</si>
  <si>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</si>
  <si>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</si>
  <si>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</si>
  <si>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</si>
  <si>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</si>
  <si>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</si>
  <si>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</si>
  <si>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</si>
  <si>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</si>
  <si>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</si>
  <si>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</si>
  <si>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</si>
  <si>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</si>
  <si>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</si>
  <si>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</si>
  <si>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</si>
  <si>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</si>
  <si>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</si>
  <si>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</si>
  <si>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</si>
  <si>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</si>
  <si>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</si>
  <si>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</si>
  <si>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</si>
  <si>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</si>
  <si>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</si>
  <si>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</si>
  <si>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</si>
  <si>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</si>
  <si>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</si>
  <si>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</si>
  <si>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</si>
  <si>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</si>
  <si>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</si>
  <si>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</si>
  <si>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</si>
  <si>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</si>
  <si>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</si>
  <si>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</si>
  <si>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</si>
  <si>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</si>
  <si>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</si>
  <si>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</si>
  <si>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</si>
  <si>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</si>
  <si>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</si>
  <si>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</si>
  <si>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</si>
  <si>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</si>
  <si>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</si>
  <si>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</si>
  <si>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</si>
  <si>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</si>
  <si>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</si>
  <si>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</si>
  <si>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</si>
  <si>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</si>
  <si>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</si>
  <si>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</si>
  <si>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</si>
  <si>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</si>
  <si>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</si>
  <si>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</si>
  <si>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</si>
  <si>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</si>
  <si>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</si>
  <si>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</si>
  <si>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</si>
  <si>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</si>
  <si>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</si>
  <si>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</si>
  <si>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</si>
  <si>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</si>
  <si>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</si>
  <si>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</si>
  <si>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</si>
  <si>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</si>
  <si>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</si>
  <si>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</si>
  <si>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</si>
  <si>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</si>
  <si>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</si>
  <si>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</si>
  <si>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</si>
  <si>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</si>
  <si>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</si>
  <si>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</si>
  <si>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</si>
  <si>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</si>
  <si>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</si>
  <si>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</si>
  <si>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</si>
  <si>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</si>
  <si>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</si>
  <si>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</si>
  <si>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</si>
  <si>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</si>
  <si>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</si>
  <si>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</si>
  <si>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</si>
  <si>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</si>
  <si>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</si>
  <si>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</si>
  <si>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</si>
  <si>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</si>
  <si>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</si>
  <si>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</si>
  <si>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</si>
  <si>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</si>
  <si>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</si>
  <si>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</si>
  <si>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</si>
  <si>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</si>
  <si>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</si>
  <si>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</si>
  <si>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</si>
  <si>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</si>
  <si>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</si>
  <si>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</si>
  <si>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</si>
  <si>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</si>
  <si>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</si>
  <si>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</si>
  <si>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</si>
  <si>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</si>
  <si>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</si>
  <si>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</si>
  <si>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</si>
  <si>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</si>
  <si>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</si>
  <si>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</si>
  <si>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</si>
  <si>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</si>
  <si>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</si>
  <si>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</si>
  <si>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</si>
  <si>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</si>
  <si>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</si>
  <si>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</si>
  <si>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</si>
  <si>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</si>
  <si>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</si>
  <si>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</si>
  <si>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</si>
  <si>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</si>
  <si>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</si>
  <si>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</si>
  <si>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</si>
  <si>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</si>
  <si>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</si>
  <si>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</si>
  <si>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</si>
  <si>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</si>
  <si>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</si>
  <si>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</si>
  <si>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</si>
  <si>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</si>
  <si>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</si>
  <si>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</si>
  <si>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</si>
  <si>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</si>
  <si>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</si>
  <si>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</si>
  <si>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</si>
  <si>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</si>
  <si>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</si>
  <si>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</si>
  <si>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</si>
  <si>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</si>
  <si>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</si>
  <si>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</si>
  <si>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</si>
  <si>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</si>
  <si>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</si>
  <si>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</si>
  <si>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</si>
  <si>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</si>
  <si>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</si>
  <si>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</si>
  <si>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</si>
  <si>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</si>
  <si>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</si>
  <si>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</si>
  <si>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</si>
  <si>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</si>
  <si>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</si>
  <si>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</si>
  <si>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</si>
  <si>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</si>
  <si>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</si>
  <si>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</si>
  <si>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</si>
  <si>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</si>
  <si>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</si>
  <si>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</si>
  <si>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</si>
  <si>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</si>
  <si>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</si>
  <si>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</si>
  <si>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</si>
  <si>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</si>
  <si>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</si>
  <si>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</si>
  <si>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</si>
  <si>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</si>
  <si>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</si>
  <si>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</si>
  <si>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</si>
  <si>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</si>
  <si>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</si>
  <si>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</si>
  <si>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</si>
  <si>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</si>
  <si>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</si>
  <si>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</si>
  <si>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</si>
  <si>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</si>
  <si>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</si>
  <si>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</si>
  <si>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</si>
  <si>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</si>
  <si>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</si>
  <si>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</si>
  <si>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</si>
  <si>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</si>
  <si>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</si>
  <si>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</si>
  <si>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</si>
  <si>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</si>
  <si>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</si>
  <si>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</si>
  <si>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</si>
  <si>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</si>
  <si>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</si>
  <si>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</si>
  <si>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</si>
  <si>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</si>
  <si>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</si>
  <si>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</si>
  <si>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</si>
  <si>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</si>
  <si>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</si>
  <si>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</si>
  <si>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</si>
  <si>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</si>
  <si>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</si>
  <si>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</si>
  <si>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</si>
  <si>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</si>
  <si>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</si>
  <si>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</si>
  <si>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</si>
  <si>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</si>
  <si>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</si>
  <si>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</si>
  <si>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</si>
  <si>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</si>
  <si>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</si>
  <si>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</si>
  <si>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</si>
  <si>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</si>
  <si>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</si>
  <si>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</si>
  <si>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</si>
  <si>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</si>
  <si>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</si>
  <si>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</si>
  <si>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</si>
  <si>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</si>
  <si>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</si>
  <si>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</si>
  <si>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</si>
  <si>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</si>
  <si>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</si>
  <si>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</si>
  <si>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</si>
  <si>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</si>
  <si>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</si>
  <si>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</si>
  <si>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</si>
  <si>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</si>
  <si>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</si>
  <si>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</si>
  <si>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</si>
  <si>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</si>
  <si>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</si>
  <si>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</si>
  <si>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</si>
  <si>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</si>
  <si>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</si>
  <si>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</si>
  <si>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</si>
  <si>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</si>
  <si>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</si>
  <si>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</si>
  <si>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</si>
  <si>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</si>
  <si>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</si>
  <si>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</si>
  <si>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</si>
  <si>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</si>
  <si>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</si>
  <si>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</si>
  <si>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</si>
  <si>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</si>
  <si>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</si>
  <si>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</si>
  <si>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</si>
  <si>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</si>
  <si>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</si>
  <si>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</si>
  <si>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</si>
  <si>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</si>
  <si>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</si>
  <si>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</si>
  <si>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</si>
  <si>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</si>
  <si>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</si>
  <si>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</si>
  <si>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</si>
  <si>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</si>
  <si>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</si>
  <si>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</si>
  <si>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</si>
  <si>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</si>
  <si>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</si>
  <si>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</si>
  <si>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</si>
  <si>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</si>
  <si>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</si>
  <si>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</si>
  <si>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</si>
  <si>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</si>
  <si>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</si>
  <si>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</si>
  <si>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</si>
  <si>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</si>
  <si>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</si>
  <si>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</si>
  <si>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</si>
  <si>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</si>
  <si>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</si>
  <si>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</si>
  <si>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</si>
  <si>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</si>
  <si>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</si>
  <si>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</si>
  <si>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</si>
  <si>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</si>
  <si>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</si>
  <si>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</si>
  <si>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</si>
  <si>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</si>
  <si>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</si>
  <si>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</si>
  <si>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</si>
  <si>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</si>
  <si>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</si>
  <si>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</si>
  <si>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</si>
  <si>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</si>
  <si>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</si>
  <si>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</si>
  <si>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</si>
  <si>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</si>
  <si>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</si>
  <si>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</si>
  <si>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</si>
  <si>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</si>
  <si>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</si>
  <si>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</si>
  <si>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</si>
  <si>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</si>
  <si>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</si>
  <si>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</si>
  <si>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</si>
  <si>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</si>
  <si>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</si>
  <si>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</si>
  <si>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</si>
  <si>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</si>
  <si>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</si>
  <si>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</si>
  <si>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</si>
  <si>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</si>
  <si>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</si>
  <si>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</si>
  <si>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</si>
  <si>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</si>
  <si>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</si>
  <si>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</si>
  <si>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</si>
  <si>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</si>
  <si>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</si>
  <si>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</si>
  <si>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</si>
  <si>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</si>
  <si>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</si>
  <si>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</si>
  <si>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</si>
  <si>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</si>
  <si>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</si>
  <si>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</si>
  <si>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</si>
  <si>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</si>
  <si>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</si>
  <si>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</si>
  <si>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</si>
  <si>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</si>
  <si>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</si>
  <si>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</si>
  <si>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</si>
  <si>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</si>
  <si>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</si>
  <si>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</si>
  <si>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</si>
  <si>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</si>
  <si>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</si>
  <si>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</si>
  <si>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</si>
  <si>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</si>
  <si>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</si>
  <si>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</si>
  <si>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</si>
  <si>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</si>
  <si>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</si>
  <si>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</si>
  <si>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</si>
  <si>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</si>
  <si>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</si>
  <si>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</si>
  <si>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</si>
  <si>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</si>
  <si>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</si>
  <si>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</si>
  <si>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</si>
  <si>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</si>
  <si>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</si>
  <si>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</si>
  <si>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</si>
  <si>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</si>
  <si>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</si>
  <si>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</si>
  <si>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</si>
  <si>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</si>
  <si>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</si>
  <si>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</si>
  <si>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</si>
  <si>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</si>
  <si>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</si>
  <si>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</si>
  <si>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</si>
  <si>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</si>
  <si>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</si>
  <si>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</si>
  <si>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</si>
  <si>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</si>
  <si>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</si>
  <si>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</si>
  <si>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</si>
  <si>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</si>
  <si>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</si>
  <si>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</si>
  <si>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</si>
  <si>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</si>
  <si>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</si>
  <si>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</si>
  <si>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</si>
  <si>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</si>
  <si>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</si>
  <si>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</si>
  <si>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</si>
  <si>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</si>
  <si>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</si>
  <si>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</si>
  <si>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</si>
  <si>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</si>
  <si>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</si>
  <si>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</si>
  <si>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</si>
  <si>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</si>
  <si>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</si>
  <si>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</si>
  <si>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</si>
  <si>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</si>
  <si>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</si>
  <si>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</si>
  <si>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</si>
  <si>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</si>
  <si>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</si>
  <si>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</si>
  <si>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</si>
  <si>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</si>
  <si>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</si>
  <si>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</si>
  <si>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</si>
  <si>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</si>
  <si>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</si>
  <si>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</si>
  <si>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</si>
  <si>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</si>
  <si>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</si>
  <si>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</si>
  <si>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</si>
  <si>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</si>
  <si>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</si>
  <si>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</si>
  <si>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</si>
  <si>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</si>
  <si>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</si>
  <si>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</si>
  <si>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</si>
  <si>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</si>
  <si>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</si>
  <si>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</si>
  <si>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</si>
  <si>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</si>
  <si>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</si>
  <si>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</si>
  <si>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</si>
  <si>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</si>
  <si>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</si>
  <si>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</si>
  <si>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</si>
  <si>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</si>
  <si>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</si>
  <si>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</si>
  <si>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</si>
  <si>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</si>
  <si>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</si>
  <si>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</si>
  <si>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</si>
  <si>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</si>
  <si>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</si>
  <si>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</si>
  <si>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</si>
  <si>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</si>
  <si>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</si>
  <si>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</si>
  <si>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</si>
  <si>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</si>
  <si>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</si>
  <si>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</si>
  <si>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</si>
  <si>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</si>
  <si>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</si>
  <si>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</si>
  <si>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</si>
  <si>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</si>
  <si>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</si>
  <si>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</si>
  <si>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</si>
  <si>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</si>
  <si>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</si>
  <si>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</si>
  <si>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</si>
  <si>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</si>
  <si>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</si>
  <si>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</si>
  <si>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</si>
  <si>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</si>
  <si>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</si>
  <si>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</si>
  <si>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</si>
  <si>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</si>
  <si>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</si>
  <si>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</si>
  <si>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</si>
  <si>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</si>
  <si>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</si>
  <si>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</si>
  <si>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</si>
  <si>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</si>
  <si>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</si>
  <si>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</si>
  <si>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</si>
  <si>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</si>
  <si>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</si>
  <si>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</si>
  <si>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</si>
  <si>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</si>
  <si>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</si>
  <si>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</si>
  <si>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</si>
  <si>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</si>
  <si>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</si>
  <si>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</si>
  <si>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</si>
  <si>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</si>
  <si>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</si>
  <si>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</si>
  <si>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</si>
  <si>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</si>
  <si>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</si>
  <si>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</si>
  <si>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</si>
  <si>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</si>
  <si>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</si>
  <si>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</si>
  <si>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</si>
  <si>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</si>
  <si>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</si>
  <si>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</si>
  <si>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</si>
  <si>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</si>
  <si>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</si>
  <si>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</si>
  <si>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</si>
  <si>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</si>
  <si>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</si>
  <si>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</si>
  <si>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</si>
  <si>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</si>
  <si>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</si>
  <si>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</si>
  <si>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</si>
  <si>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</si>
  <si>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</si>
  <si>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</si>
  <si>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</si>
  <si>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</si>
  <si>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</si>
  <si>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</si>
  <si>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</si>
  <si>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</si>
  <si>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</si>
  <si>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</si>
  <si>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</si>
  <si>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</si>
  <si>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</si>
  <si>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</si>
  <si>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</si>
  <si>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</si>
  <si>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</si>
  <si>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</si>
  <si>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</si>
  <si>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</si>
  <si>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</si>
  <si>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</si>
  <si>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</si>
  <si>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</si>
  <si>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</si>
  <si>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</si>
  <si>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</si>
  <si>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</si>
  <si>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</si>
  <si>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</si>
  <si>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</si>
  <si>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</si>
  <si>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</si>
  <si>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</si>
  <si>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</si>
  <si>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</si>
  <si>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</si>
  <si>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</si>
  <si>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</si>
  <si>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</si>
  <si>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</si>
  <si>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</si>
  <si>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</si>
  <si>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</si>
  <si>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</si>
  <si>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</si>
  <si>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</si>
  <si>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</si>
  <si>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</si>
  <si>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</si>
  <si>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</si>
  <si>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</si>
  <si>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</si>
  <si>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</si>
  <si>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</si>
  <si>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</si>
  <si>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</si>
  <si>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</si>
  <si>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</si>
  <si>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</si>
  <si>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</si>
  <si>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</si>
  <si>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</si>
  <si>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</si>
  <si>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</si>
  <si>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</si>
  <si>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</si>
  <si>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</si>
  <si>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</si>
  <si>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</si>
  <si>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</si>
  <si>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</si>
  <si>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</si>
  <si>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</si>
  <si>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</si>
  <si>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</si>
  <si>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</si>
  <si>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</si>
  <si>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</si>
  <si>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</si>
  <si>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</si>
  <si>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</si>
  <si>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</si>
  <si>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</si>
  <si>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</si>
  <si>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</si>
  <si>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</si>
  <si>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</si>
  <si>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</si>
  <si>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</si>
  <si>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</si>
  <si>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</si>
  <si>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</si>
  <si>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</si>
  <si>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</si>
  <si>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</si>
  <si>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</si>
  <si>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</si>
  <si>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</si>
  <si>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</si>
  <si>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</si>
  <si>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</si>
  <si>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</si>
  <si>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</si>
  <si>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</si>
  <si>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</si>
  <si>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</si>
  <si>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</si>
  <si>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</si>
  <si>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</si>
  <si>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</si>
  <si>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</si>
  <si>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</si>
  <si>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</si>
  <si>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</si>
  <si>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</si>
  <si>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</si>
  <si>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</si>
  <si>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</si>
  <si>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</si>
  <si>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</si>
  <si>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</si>
  <si>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</si>
  <si>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</si>
  <si>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</si>
  <si>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</si>
  <si>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</si>
  <si>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</si>
  <si>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</si>
  <si>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</si>
  <si>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</si>
  <si>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</si>
  <si>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</si>
  <si>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</si>
  <si>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</si>
  <si>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</si>
  <si>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</si>
  <si>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</si>
  <si>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</si>
  <si>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</si>
  <si>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</si>
  <si>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</si>
  <si>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</si>
  <si>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</si>
  <si>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</si>
  <si>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</si>
  <si>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</si>
  <si>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</si>
  <si>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</si>
  <si>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</si>
  <si>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</si>
  <si>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</si>
  <si>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</si>
  <si>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</si>
  <si>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</si>
  <si>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</si>
  <si>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</si>
  <si>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</si>
  <si>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</si>
  <si>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</si>
  <si>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</si>
  <si>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</si>
  <si>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</si>
  <si>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</si>
  <si>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</si>
  <si>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</si>
  <si>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</si>
  <si>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</si>
  <si>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</si>
  <si>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</si>
  <si>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</si>
  <si>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</si>
  <si>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</si>
  <si>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</si>
  <si>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</si>
  <si>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</si>
  <si>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</si>
  <si>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</si>
  <si>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</si>
  <si>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</si>
  <si>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</si>
  <si>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</si>
  <si>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</si>
  <si>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</si>
  <si>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</si>
  <si>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</si>
  <si>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</si>
  <si>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</si>
  <si>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</si>
  <si>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</si>
  <si>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</si>
  <si>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</si>
  <si>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</si>
  <si>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</si>
  <si>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</si>
  <si>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</si>
  <si>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</si>
  <si>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</si>
  <si>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</si>
  <si>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</si>
  <si>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</si>
  <si>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</si>
  <si>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</si>
  <si>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</si>
  <si>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</si>
  <si>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</si>
  <si>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</si>
  <si>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</si>
  <si>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</si>
  <si>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</si>
  <si>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</si>
  <si>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</si>
  <si>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</si>
  <si>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</si>
  <si>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</si>
  <si>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</si>
  <si>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</si>
  <si>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</si>
  <si>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</si>
  <si>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</si>
  <si>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</si>
  <si>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</si>
  <si>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</si>
  <si>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</si>
  <si>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</si>
  <si>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</si>
  <si>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</si>
  <si>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</si>
  <si>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</si>
  <si>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</si>
  <si>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</si>
  <si>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</si>
  <si>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</si>
  <si>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</si>
  <si>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</si>
  <si>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</si>
  <si>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</si>
  <si>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</si>
  <si>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</si>
  <si>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</si>
  <si>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</si>
  <si>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</si>
  <si>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</si>
  <si>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</si>
  <si>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</si>
  <si>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</si>
  <si>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</si>
  <si>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</si>
  <si>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</si>
  <si>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</si>
  <si>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</si>
  <si>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</si>
  <si>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</si>
  <si>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</si>
  <si>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</si>
  <si>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</si>
  <si>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</si>
  <si>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</si>
  <si>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</si>
  <si>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</si>
  <si>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</si>
  <si>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</si>
  <si>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</si>
  <si>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</si>
  <si>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</si>
  <si>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</si>
  <si>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</si>
  <si>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</si>
  <si>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</si>
  <si>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</si>
  <si>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</si>
  <si>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</si>
  <si>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</si>
  <si>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</si>
  <si>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</si>
  <si>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</si>
  <si>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</si>
  <si>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</si>
  <si>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</si>
  <si>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</si>
  <si>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</si>
  <si>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</si>
  <si>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</si>
  <si>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</si>
  <si>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</si>
  <si>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</si>
  <si>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</si>
  <si>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</si>
  <si>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</si>
  <si>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</si>
  <si>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</si>
  <si>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</si>
  <si>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</si>
  <si>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</si>
  <si>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</si>
  <si>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</si>
  <si>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</si>
  <si>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</si>
  <si>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</si>
  <si>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</si>
  <si>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</si>
  <si>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</si>
  <si>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</si>
  <si>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</si>
  <si>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</si>
  <si>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</si>
  <si>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</si>
  <si>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</si>
  <si>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</si>
  <si>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</si>
  <si>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</si>
  <si>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</si>
  <si>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</si>
  <si>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</si>
  <si>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</si>
  <si>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</si>
  <si>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</si>
  <si>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</si>
  <si>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</si>
  <si>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</si>
  <si>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</si>
  <si>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</si>
  <si>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</si>
  <si>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</si>
  <si>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</si>
  <si>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</si>
  <si>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</si>
  <si>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</si>
  <si>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</si>
  <si>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</si>
  <si>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</si>
  <si>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</si>
  <si>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</si>
  <si>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</si>
  <si>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</si>
  <si>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</si>
  <si>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</si>
  <si>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</si>
  <si>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</si>
  <si>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</si>
  <si>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</si>
  <si>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</si>
  <si>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</si>
  <si>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</si>
  <si>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</si>
  <si>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</si>
  <si>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</si>
  <si>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</si>
  <si>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</si>
  <si>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</si>
  <si>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</si>
  <si>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</si>
  <si>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</si>
  <si>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</si>
  <si>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</si>
  <si>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</si>
  <si>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</si>
  <si>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</si>
  <si>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</si>
  <si>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</si>
  <si>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</si>
  <si>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</si>
  <si>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</si>
  <si>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</si>
  <si>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</si>
  <si>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</si>
  <si>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</si>
  <si>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</si>
  <si>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</si>
  <si>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</si>
  <si>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</si>
  <si>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</si>
  <si>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</si>
  <si>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</si>
  <si>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</si>
  <si>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</si>
  <si>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</si>
  <si>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</si>
  <si>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</si>
  <si>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</si>
  <si>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</si>
  <si>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</si>
  <si>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</si>
  <si>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</si>
  <si>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</si>
  <si>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</si>
  <si>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</si>
  <si>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</si>
  <si>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</si>
  <si>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</si>
  <si>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</si>
  <si>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</si>
  <si>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</si>
  <si>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</si>
  <si>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</si>
  <si>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</si>
  <si>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</si>
  <si>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</si>
  <si>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</si>
  <si>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</si>
  <si>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</si>
  <si>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</si>
  <si>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</si>
  <si>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</si>
  <si>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</si>
  <si>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</si>
  <si>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</si>
  <si>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</si>
  <si>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</si>
  <si>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</si>
  <si>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</si>
  <si>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</si>
  <si>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</si>
  <si>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</si>
  <si>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</si>
  <si>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</si>
  <si>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</si>
  <si>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</si>
  <si>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</si>
  <si>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</si>
  <si>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</si>
  <si>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</si>
  <si>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</si>
  <si>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</si>
  <si>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</si>
  <si>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</si>
  <si>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</si>
  <si>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</si>
  <si>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</si>
  <si>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</si>
  <si>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</si>
  <si>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</si>
  <si>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</si>
  <si>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</si>
  <si>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</si>
  <si>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</si>
  <si>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</si>
  <si>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</si>
  <si>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</si>
  <si>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</si>
  <si>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</si>
  <si>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</si>
  <si>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</si>
  <si>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</si>
  <si>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</si>
  <si>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</si>
  <si>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</si>
  <si>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</si>
  <si>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</si>
  <si>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</si>
  <si>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</si>
  <si>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</si>
  <si>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</si>
  <si>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</si>
  <si>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</si>
  <si>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</si>
  <si>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</si>
  <si>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</si>
  <si>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</si>
  <si>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</si>
  <si>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</si>
  <si>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</si>
  <si>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</si>
  <si>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</si>
  <si>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</si>
  <si>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</si>
  <si>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</si>
  <si>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</si>
  <si>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</si>
  <si>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</si>
  <si>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</si>
  <si>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</si>
  <si>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</si>
  <si>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</si>
  <si>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</si>
  <si>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</si>
  <si>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</si>
  <si>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</si>
  <si>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</si>
  <si>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</si>
  <si>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</si>
  <si>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</si>
  <si>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</si>
  <si>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</si>
  <si>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</si>
  <si>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</si>
  <si>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</si>
  <si>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</si>
  <si>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</si>
  <si>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</si>
  <si>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</si>
  <si>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</si>
  <si>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</si>
  <si>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</si>
  <si>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</si>
  <si>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</si>
  <si>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</si>
  <si>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</si>
  <si>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</si>
  <si>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</si>
  <si>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</si>
  <si>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</si>
  <si>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</si>
  <si>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</si>
  <si>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</si>
  <si>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</si>
  <si>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</si>
  <si>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</si>
  <si>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</si>
  <si>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</si>
  <si>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</si>
  <si>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</si>
  <si>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</si>
  <si>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</si>
  <si>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</si>
  <si>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</si>
  <si>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</si>
  <si>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</si>
  <si>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</si>
  <si>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</si>
  <si>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</si>
  <si>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</si>
  <si>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</si>
  <si>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</si>
  <si>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</si>
  <si>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</si>
  <si>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</si>
  <si>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</si>
  <si>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</si>
  <si>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</si>
  <si>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</si>
  <si>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</si>
  <si>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</si>
  <si>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</si>
  <si>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</si>
  <si>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</si>
  <si>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</si>
  <si>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</si>
  <si>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</si>
  <si>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</si>
  <si>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</si>
  <si>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</si>
  <si>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</si>
  <si>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</si>
  <si>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</si>
  <si>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</si>
  <si>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</si>
  <si>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</si>
  <si>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</si>
  <si>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</si>
  <si>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</si>
  <si>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</si>
  <si>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</si>
  <si>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</si>
  <si>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</si>
  <si>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</si>
  <si>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</si>
  <si>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</si>
  <si>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</si>
  <si>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</si>
  <si>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</si>
  <si>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</si>
  <si>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</si>
  <si>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</si>
  <si>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</si>
  <si>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</si>
  <si>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</si>
  <si>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</si>
  <si>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</si>
  <si>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</si>
  <si>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</si>
  <si>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</si>
  <si>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</si>
  <si>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</si>
  <si>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</si>
  <si>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</si>
  <si>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</si>
  <si>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</si>
  <si>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</si>
  <si>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</si>
  <si>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</si>
  <si>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</si>
  <si>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</si>
  <si>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</si>
  <si>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</si>
  <si>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</si>
  <si>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</si>
  <si>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</si>
  <si>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</si>
  <si>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</si>
  <si>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</si>
  <si>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</si>
  <si>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</si>
  <si>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</si>
  <si>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</si>
  <si>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</si>
  <si>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</si>
  <si>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</si>
  <si>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</si>
  <si>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</si>
  <si>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</si>
  <si>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</si>
  <si>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</si>
  <si>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</si>
  <si>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</si>
  <si>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</si>
  <si>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</si>
  <si>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</si>
  <si>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</si>
  <si>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</si>
  <si>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</si>
  <si>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</si>
  <si>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</si>
  <si>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</si>
  <si>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</si>
  <si>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</si>
  <si>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</si>
  <si>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</si>
  <si>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</si>
  <si>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</si>
  <si>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</si>
  <si>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</si>
  <si>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</si>
  <si>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</si>
  <si>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</si>
  <si>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</si>
  <si>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</si>
  <si>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</si>
  <si>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</si>
  <si>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</si>
  <si>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</si>
  <si>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</si>
  <si>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</si>
  <si>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</si>
  <si>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</si>
  <si>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</si>
  <si>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</si>
  <si>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</si>
  <si>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</si>
  <si>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</si>
  <si>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</si>
  <si>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</si>
  <si>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</si>
  <si>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</si>
  <si>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</si>
  <si>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</si>
  <si>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</si>
  <si>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</si>
  <si>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</si>
  <si>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</si>
  <si>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</si>
  <si>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</si>
  <si>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</si>
  <si>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</si>
  <si>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</si>
  <si>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</si>
  <si>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</si>
  <si>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</si>
  <si>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</si>
  <si>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</si>
  <si>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</si>
  <si>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</si>
  <si>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</si>
  <si>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</si>
  <si>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</si>
  <si>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</si>
  <si>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</si>
  <si>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</si>
  <si>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</si>
  <si>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</si>
  <si>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</si>
  <si>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</si>
  <si>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</si>
  <si>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</si>
  <si>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</si>
  <si>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</si>
  <si>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</si>
  <si>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</si>
  <si>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</si>
  <si>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</si>
  <si>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</si>
  <si>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</si>
  <si>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</si>
  <si>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</si>
  <si>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</si>
  <si>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</si>
  <si>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</si>
  <si>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</si>
  <si>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</si>
  <si>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</si>
  <si>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</si>
  <si>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</si>
  <si>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</si>
  <si>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</si>
  <si>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</si>
  <si>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</si>
  <si>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</si>
  <si>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</si>
  <si>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</si>
  <si>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</si>
  <si>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</si>
  <si>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</si>
  <si>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</si>
  <si>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</si>
  <si>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</si>
  <si>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</si>
  <si>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</si>
  <si>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</si>
  <si>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</si>
  <si>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</si>
  <si>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</si>
  <si>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</si>
  <si>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</si>
  <si>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</si>
  <si>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</si>
  <si>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</si>
  <si>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</si>
  <si>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</si>
  <si>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</si>
  <si>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</si>
  <si>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</si>
  <si>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</si>
  <si>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</si>
  <si>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</si>
  <si>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</si>
  <si>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</si>
  <si>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</si>
  <si>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</si>
  <si>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</si>
  <si>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</si>
  <si>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</si>
  <si>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</si>
  <si>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</si>
  <si>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</si>
  <si>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</si>
  <si>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</si>
  <si>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</si>
  <si>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</si>
  <si>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</si>
  <si>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</si>
  <si>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</si>
  <si>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</si>
  <si>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</si>
  <si>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</si>
  <si>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</si>
  <si>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</si>
  <si>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</si>
  <si>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</si>
  <si>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</si>
  <si>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</si>
  <si>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</si>
  <si>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</si>
  <si>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</si>
  <si>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</si>
  <si>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</si>
  <si>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</si>
  <si>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</si>
  <si>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</si>
  <si>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</si>
  <si>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</si>
  <si>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</si>
  <si>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</si>
  <si>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</si>
  <si>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</si>
  <si>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</si>
  <si>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</si>
  <si>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</si>
  <si>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</si>
  <si>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</si>
  <si>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</si>
  <si>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</si>
  <si>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</si>
  <si>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</si>
  <si>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</si>
  <si>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</si>
  <si>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</si>
  <si>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</si>
  <si>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</si>
  <si>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</si>
  <si>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</si>
  <si>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</si>
  <si>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</si>
  <si>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</si>
  <si>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</si>
  <si>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</si>
  <si>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</si>
  <si>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</si>
  <si>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</si>
  <si>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</si>
  <si>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</si>
  <si>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</si>
  <si>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</si>
  <si>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</si>
  <si>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</si>
  <si>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</si>
  <si>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</si>
  <si>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</si>
  <si>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</si>
  <si>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</si>
  <si>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</si>
  <si>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</si>
  <si>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</si>
  <si>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</si>
  <si>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</si>
  <si>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</si>
  <si>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</si>
  <si>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</si>
  <si>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</si>
  <si>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</si>
  <si>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</si>
  <si>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</si>
  <si>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</si>
  <si>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</si>
  <si>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</si>
  <si>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</si>
  <si>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</si>
  <si>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</si>
  <si>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</si>
  <si>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</si>
  <si>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</si>
  <si>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</si>
  <si>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</si>
  <si>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</si>
  <si>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</si>
  <si>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</si>
  <si>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</si>
  <si>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</si>
  <si>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</si>
  <si>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</si>
  <si>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</si>
  <si>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</si>
  <si>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</si>
  <si>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</si>
  <si>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</si>
  <si>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</si>
  <si>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</si>
  <si>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</si>
  <si>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</si>
  <si>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</si>
  <si>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</si>
  <si>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</si>
  <si>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</si>
  <si>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</si>
  <si>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</si>
  <si>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</si>
  <si>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</si>
  <si>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</si>
  <si>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</si>
  <si>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</si>
  <si>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</si>
  <si>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</si>
  <si>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</si>
  <si>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</si>
  <si>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</si>
  <si>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</si>
  <si>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</si>
  <si>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</si>
  <si>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</si>
  <si>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</si>
  <si>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</si>
  <si>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</si>
  <si>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</si>
  <si>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</si>
  <si>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</si>
  <si>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</si>
  <si>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</si>
  <si>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</si>
  <si>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</si>
  <si>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</si>
  <si>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</si>
  <si>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</si>
  <si>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</si>
  <si>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</si>
  <si>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</si>
  <si>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</si>
  <si>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</si>
  <si>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</si>
  <si>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</si>
  <si>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</si>
  <si>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</si>
  <si>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</si>
  <si>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</si>
  <si>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</si>
  <si>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</si>
  <si>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</si>
  <si>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</si>
  <si>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</si>
  <si>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</si>
  <si>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</si>
  <si>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</si>
  <si>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</si>
  <si>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</si>
  <si>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</si>
  <si>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</si>
  <si>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</si>
  <si>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</si>
  <si>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</si>
  <si>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</si>
  <si>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</si>
  <si>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</si>
  <si>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</si>
  <si>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</si>
  <si>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</si>
  <si>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</si>
  <si>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</si>
  <si>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</si>
  <si>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</si>
  <si>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</si>
  <si>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</si>
  <si>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</si>
  <si>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</si>
  <si>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</si>
  <si>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</si>
  <si>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</si>
  <si>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</si>
  <si>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</si>
  <si>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</si>
  <si>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</si>
  <si>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</si>
  <si>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</si>
  <si>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</si>
  <si>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</si>
  <si>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</si>
  <si>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</si>
  <si>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</si>
  <si>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</si>
  <si>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</si>
  <si>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</si>
  <si>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</si>
  <si>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</si>
  <si>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</si>
  <si>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</si>
  <si>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</si>
  <si>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</si>
  <si>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</si>
  <si>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</si>
  <si>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</si>
  <si>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</si>
  <si>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</si>
  <si>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</si>
  <si>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</si>
  <si>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</si>
  <si>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</si>
  <si>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</si>
  <si>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</si>
  <si>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</si>
  <si>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</si>
  <si>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</si>
  <si>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</si>
  <si>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</si>
  <si>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</si>
  <si>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</si>
  <si>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</si>
  <si>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</si>
  <si>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</si>
  <si>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</si>
  <si>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</si>
  <si>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</si>
  <si>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</si>
  <si>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</si>
  <si>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</si>
  <si>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</si>
  <si>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</si>
  <si>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</si>
  <si>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</si>
  <si>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</si>
  <si>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</si>
  <si>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</si>
  <si>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</si>
  <si>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</si>
  <si>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</si>
  <si>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</si>
  <si>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</si>
  <si>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</si>
  <si>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</si>
  <si>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</si>
  <si>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</si>
  <si>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</si>
  <si>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</si>
  <si>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</si>
  <si>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</si>
  <si>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</si>
  <si>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</si>
  <si>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</si>
  <si>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</si>
  <si>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</si>
  <si>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</si>
  <si>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</si>
  <si>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</si>
  <si>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</si>
  <si>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</si>
  <si>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</si>
  <si>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</si>
  <si>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</si>
  <si>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</si>
  <si>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</si>
  <si>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</si>
  <si>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</si>
  <si>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</si>
  <si>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</si>
  <si>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</si>
  <si>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</si>
  <si>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</si>
  <si>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</si>
  <si>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</si>
  <si>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</si>
  <si>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</si>
  <si>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</si>
  <si>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</si>
  <si>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</si>
  <si>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</si>
  <si>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</si>
  <si>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</si>
  <si>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</si>
  <si>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</si>
  <si>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</si>
  <si>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</si>
  <si>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</si>
  <si>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</si>
  <si>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</si>
  <si>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</si>
  <si>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</si>
  <si>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</si>
  <si>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</si>
  <si>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</si>
  <si>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</si>
  <si>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</si>
  <si>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</si>
  <si>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</si>
  <si>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</si>
  <si>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</si>
  <si>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</si>
  <si>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</si>
  <si>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</si>
  <si>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</si>
  <si>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</si>
  <si>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</si>
  <si>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</si>
  <si>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</si>
  <si>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</si>
  <si>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</si>
  <si>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</si>
  <si>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</si>
  <si>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</si>
  <si>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</si>
  <si>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</si>
  <si>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</si>
  <si>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</si>
  <si>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</si>
  <si>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</si>
  <si>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</si>
  <si>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</si>
  <si>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</si>
  <si>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</si>
  <si>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</si>
  <si>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</si>
  <si>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</si>
  <si>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</si>
  <si>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</si>
  <si>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</si>
  <si>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</si>
  <si>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</si>
  <si>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</si>
  <si>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</si>
  <si>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</si>
  <si>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</si>
  <si>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</si>
  <si>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</si>
  <si>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</si>
  <si>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</si>
  <si>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</si>
  <si>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</si>
  <si>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</si>
  <si>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</si>
  <si>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</si>
  <si>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</si>
  <si>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</si>
  <si>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</si>
  <si>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</si>
  <si>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</si>
  <si>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</si>
  <si>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</si>
  <si>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</si>
  <si>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</si>
  <si>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</si>
  <si>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</si>
  <si>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</si>
  <si>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</si>
  <si>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</si>
  <si>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</si>
  <si>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</si>
  <si>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</si>
  <si>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</si>
  <si>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</si>
  <si>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</si>
  <si>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</si>
  <si>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</si>
  <si>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</si>
  <si>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</si>
  <si>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</si>
  <si>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</si>
  <si>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</si>
  <si>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</si>
  <si>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</si>
  <si>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</si>
  <si>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</si>
  <si>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</si>
  <si>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</si>
  <si>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</si>
  <si>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</si>
  <si>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</si>
  <si>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</si>
  <si>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</si>
  <si>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</si>
  <si>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</si>
  <si>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</si>
  <si>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</si>
  <si>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</si>
  <si>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</si>
  <si>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</si>
  <si>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</si>
  <si>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</si>
  <si>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</si>
  <si>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</si>
  <si>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</si>
  <si>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</si>
  <si>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</si>
  <si>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</si>
  <si>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</si>
  <si>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</si>
  <si>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</si>
  <si>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</si>
  <si>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</si>
  <si>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</si>
  <si>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</si>
  <si>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</si>
  <si>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</si>
  <si>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</si>
  <si>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</si>
  <si>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</si>
  <si>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</si>
  <si>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</si>
  <si>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</si>
  <si>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</si>
  <si>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</si>
  <si>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</si>
  <si>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</si>
  <si>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</si>
  <si>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</si>
  <si>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</si>
  <si>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</si>
  <si>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</si>
  <si>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</si>
  <si>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</si>
  <si>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</si>
  <si>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</si>
  <si>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</si>
  <si>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</si>
  <si>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</si>
  <si>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</si>
  <si>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</si>
  <si>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</si>
  <si>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</si>
  <si>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</si>
  <si>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</si>
  <si>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</si>
  <si>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</si>
  <si>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</si>
  <si>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</si>
  <si>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</si>
  <si>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</si>
  <si>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</si>
  <si>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</si>
  <si>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</si>
  <si>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</si>
  <si>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</si>
  <si>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</si>
  <si>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</si>
  <si>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</si>
  <si>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</si>
  <si>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</si>
  <si>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</si>
  <si>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</si>
  <si>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</si>
  <si>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</si>
  <si>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</si>
  <si>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</si>
  <si>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</si>
  <si>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</si>
  <si>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</si>
  <si>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</si>
  <si>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</si>
  <si>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</si>
  <si>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</si>
  <si>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</si>
  <si>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</si>
  <si>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</si>
  <si>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</si>
  <si>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</si>
  <si>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</si>
  <si>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</si>
  <si>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</si>
  <si>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</si>
  <si>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</si>
  <si>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</si>
  <si>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</si>
  <si>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</si>
  <si>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</si>
  <si>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</si>
  <si>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</si>
  <si>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</si>
  <si>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</si>
  <si>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</si>
  <si>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</si>
  <si>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</si>
  <si>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</si>
  <si>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</si>
  <si>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</si>
  <si>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</si>
  <si>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</si>
  <si>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</si>
  <si>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</si>
  <si>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</si>
  <si>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</si>
  <si>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</si>
  <si>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</si>
  <si>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</si>
  <si>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</si>
  <si>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</si>
  <si>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</si>
  <si>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</si>
  <si>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</si>
  <si>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</si>
  <si>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</si>
  <si>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</si>
  <si>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</si>
  <si>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</si>
  <si>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</si>
  <si>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</si>
  <si>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</si>
  <si>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</si>
  <si>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</si>
  <si>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</si>
  <si>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</si>
  <si>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</si>
  <si>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</si>
  <si>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</si>
  <si>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</si>
  <si>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</si>
  <si>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</si>
  <si>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</si>
  <si>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</si>
  <si>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</si>
  <si>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</si>
  <si>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</si>
  <si>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</si>
  <si>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</si>
  <si>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</si>
  <si>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</si>
  <si>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</si>
  <si>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</si>
  <si>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</si>
  <si>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</si>
  <si>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</si>
  <si>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</si>
  <si>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</si>
  <si>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</si>
  <si>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</si>
  <si>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</si>
  <si>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</si>
  <si>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</si>
  <si>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</si>
  <si>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</si>
  <si>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</si>
  <si>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</si>
  <si>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</si>
  <si>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</si>
  <si>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</si>
  <si>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</si>
  <si>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</si>
  <si>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</si>
  <si>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</si>
  <si>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</si>
  <si>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</si>
  <si>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</si>
  <si>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</si>
  <si>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</si>
  <si>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</si>
  <si>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</si>
  <si>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</si>
  <si>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</si>
  <si>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</si>
  <si>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</si>
  <si>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</si>
  <si>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</si>
  <si>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</si>
  <si>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</si>
  <si>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</si>
  <si>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</si>
  <si>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</si>
  <si>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</si>
  <si>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</si>
  <si>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</si>
  <si>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</si>
  <si>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</si>
  <si>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</si>
  <si>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</si>
  <si>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</si>
  <si>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</si>
  <si>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</si>
  <si>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</si>
  <si>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</si>
  <si>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</si>
  <si>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</si>
  <si>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</si>
  <si>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</si>
  <si>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</si>
  <si>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</si>
  <si>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</si>
  <si>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</si>
  <si>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</si>
  <si>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</si>
  <si>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</si>
  <si>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</si>
  <si>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</si>
  <si>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</si>
  <si>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</si>
  <si>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</si>
  <si>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</si>
  <si>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</si>
  <si>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</si>
  <si>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</si>
  <si>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</si>
  <si>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</si>
  <si>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</si>
  <si>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</si>
  <si>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</si>
  <si>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</si>
  <si>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</si>
  <si>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</si>
  <si>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</si>
  <si>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</si>
  <si>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</si>
  <si>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</si>
  <si>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</si>
  <si>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</si>
  <si>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</si>
  <si>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</si>
  <si>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</si>
  <si>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</si>
  <si>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</si>
  <si>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</si>
  <si>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</si>
  <si>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</si>
  <si>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</si>
  <si>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</si>
  <si>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</si>
  <si>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</si>
  <si>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</si>
  <si>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</si>
  <si>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</si>
  <si>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</si>
  <si>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</si>
  <si>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</si>
  <si>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</si>
  <si>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</si>
  <si>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</si>
  <si>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</si>
  <si>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</si>
  <si>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</si>
  <si>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</si>
  <si>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</si>
  <si>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</si>
  <si>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</si>
  <si>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</si>
  <si>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</si>
  <si>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</si>
  <si>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</si>
  <si>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</si>
  <si>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</si>
  <si>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</si>
  <si>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</si>
  <si>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</si>
  <si>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</si>
  <si>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</si>
  <si>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</si>
  <si>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</si>
  <si>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</si>
  <si>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</si>
  <si>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</si>
  <si>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</si>
  <si>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</si>
  <si>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</si>
  <si>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</si>
  <si>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</si>
  <si>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</si>
  <si>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</si>
  <si>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</si>
  <si>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</si>
  <si>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</si>
  <si>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</si>
  <si>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</si>
  <si>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</si>
  <si>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</si>
  <si>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</si>
  <si>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</si>
  <si>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</si>
  <si>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</si>
  <si>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</si>
  <si>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</si>
  <si>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</si>
  <si>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</si>
  <si>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</si>
  <si>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</si>
  <si>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</si>
  <si>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</si>
  <si>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</si>
  <si>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</si>
  <si>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</si>
  <si>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</si>
  <si>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</si>
  <si>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</si>
  <si>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</si>
  <si>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</si>
  <si>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</si>
  <si>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</si>
  <si>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</si>
  <si>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</si>
  <si>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</si>
  <si>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</si>
  <si>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</si>
  <si>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</si>
  <si>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</si>
  <si>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</si>
  <si>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</si>
  <si>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</si>
  <si>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</si>
  <si>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</si>
  <si>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</si>
  <si>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</si>
  <si>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</si>
  <si>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</si>
  <si>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</si>
  <si>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</si>
  <si>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</si>
  <si>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</si>
  <si>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</si>
  <si>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</si>
  <si>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</si>
  <si>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</si>
  <si>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</si>
  <si>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</si>
  <si>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</si>
  <si>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</si>
  <si>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</si>
  <si>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</si>
  <si>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</si>
  <si>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</si>
  <si>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</si>
  <si>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</si>
  <si>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</si>
  <si>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</si>
  <si>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</si>
  <si>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</si>
  <si>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</si>
  <si>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</si>
  <si>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</si>
  <si>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</si>
  <si>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</si>
  <si>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</si>
  <si>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</si>
  <si>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</si>
  <si>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</si>
  <si>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</si>
  <si>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</si>
  <si>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</si>
  <si>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</si>
  <si>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</si>
  <si>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</si>
  <si>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</si>
  <si>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</si>
  <si>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</si>
  <si>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</si>
  <si>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</si>
  <si>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</si>
  <si>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</si>
  <si>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</si>
  <si>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</si>
  <si>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</si>
  <si>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</si>
  <si>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</si>
  <si>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</si>
  <si>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</si>
  <si>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</si>
  <si>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</si>
  <si>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</si>
  <si>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</si>
  <si>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</si>
  <si>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</si>
  <si>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</si>
  <si>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</si>
  <si>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</si>
  <si>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</si>
  <si>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</si>
  <si>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</si>
  <si>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</si>
  <si>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</si>
  <si>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</si>
  <si>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</si>
  <si>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</si>
  <si>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</si>
  <si>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</si>
  <si>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</si>
  <si>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</si>
  <si>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</si>
  <si>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</si>
  <si>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</si>
  <si>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</si>
  <si>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</si>
  <si>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</si>
  <si>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</si>
  <si>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</si>
  <si>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</si>
  <si>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</si>
  <si>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</si>
  <si>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</si>
  <si>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</si>
  <si>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</si>
  <si>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</si>
  <si>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</si>
  <si>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</si>
  <si>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</si>
  <si>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</si>
  <si>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</si>
  <si>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</si>
  <si>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</si>
  <si>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</si>
  <si>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</si>
  <si>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</si>
  <si>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</si>
  <si>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</si>
  <si>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</si>
  <si>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</si>
  <si>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</si>
  <si>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</si>
  <si>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</si>
  <si>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</si>
  <si>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</si>
  <si>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</si>
  <si>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</si>
  <si>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</si>
  <si>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</si>
  <si>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</si>
  <si>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</si>
  <si>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</si>
  <si>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</si>
  <si>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</si>
  <si>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</si>
  <si>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</si>
  <si>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</si>
  <si>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</si>
  <si>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</si>
  <si>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</si>
  <si>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</si>
  <si>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</si>
  <si>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</si>
  <si>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</si>
  <si>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</si>
  <si>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</si>
  <si>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</si>
  <si>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</si>
  <si>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</si>
  <si>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</si>
  <si>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</si>
  <si>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</si>
  <si>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</si>
  <si>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</si>
  <si>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</si>
  <si>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</si>
  <si>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</si>
  <si>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</si>
  <si>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</si>
  <si>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</si>
  <si>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</si>
  <si>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</si>
  <si>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</si>
  <si>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</si>
  <si>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</si>
  <si>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</si>
  <si>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</si>
  <si>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</si>
  <si>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</si>
  <si>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</si>
  <si>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</si>
  <si>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</si>
  <si>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</si>
  <si>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</si>
  <si>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</si>
  <si>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</si>
  <si>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</si>
  <si>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</si>
  <si>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</si>
  <si>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</si>
  <si>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</si>
  <si>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</si>
  <si>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</si>
  <si>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</si>
  <si>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</si>
  <si>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</si>
  <si>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</si>
  <si>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</si>
  <si>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</si>
  <si>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</si>
  <si>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</si>
  <si>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</si>
  <si>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</si>
  <si>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</si>
  <si>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</si>
  <si>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</si>
  <si>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</si>
  <si>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</si>
  <si>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</si>
  <si>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</si>
  <si>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</si>
  <si>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</si>
  <si>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</si>
  <si>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</si>
  <si>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</si>
  <si>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</si>
  <si>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</si>
  <si>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</si>
  <si>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</si>
  <si>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</si>
  <si>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</si>
  <si>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</si>
  <si>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</si>
  <si>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</si>
  <si>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</si>
  <si>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</si>
  <si>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</si>
  <si>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</si>
  <si>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</si>
  <si>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</si>
  <si>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</si>
  <si>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</si>
  <si>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</si>
  <si>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</si>
  <si>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</si>
  <si>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</si>
  <si>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</si>
  <si>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</si>
  <si>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</si>
  <si>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</si>
  <si>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</si>
  <si>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</si>
  <si>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</si>
  <si>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</si>
  <si>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</si>
  <si>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</si>
  <si>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</si>
  <si>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</si>
  <si>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</si>
  <si>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</si>
  <si>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</si>
  <si>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</si>
  <si>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</si>
  <si>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</si>
  <si>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</si>
  <si>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</si>
  <si>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</si>
  <si>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</si>
  <si>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</si>
  <si>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</si>
  <si>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</si>
  <si>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</si>
  <si>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</si>
  <si>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</si>
  <si>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</si>
  <si>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</si>
  <si>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</si>
  <si>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</si>
  <si>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</si>
  <si>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</si>
  <si>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</si>
  <si>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</si>
  <si>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</si>
  <si>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</si>
  <si>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</si>
  <si>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</si>
  <si>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</si>
  <si>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</si>
  <si>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</si>
  <si>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</si>
  <si>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</si>
  <si>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</si>
  <si>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</si>
  <si>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</si>
  <si>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</si>
  <si>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</si>
  <si>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</si>
  <si>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</si>
  <si>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</si>
  <si>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</si>
  <si>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</si>
  <si>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</si>
  <si>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</si>
  <si>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</si>
  <si>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</si>
  <si>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</si>
  <si>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</si>
  <si>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</si>
  <si>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</si>
  <si>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</si>
  <si>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</si>
  <si>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</si>
  <si>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</si>
  <si>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</si>
  <si>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</si>
  <si>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</si>
  <si>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</si>
  <si>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</si>
  <si>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</si>
  <si>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</si>
  <si>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</si>
  <si>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</si>
  <si>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</si>
  <si>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</si>
  <si>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</si>
  <si>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</si>
  <si>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</si>
  <si>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</si>
  <si>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</si>
  <si>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</si>
  <si>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</si>
  <si>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</si>
  <si>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</si>
  <si>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</si>
  <si>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</si>
  <si>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</si>
  <si>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</si>
  <si>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</si>
  <si>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</si>
  <si>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</si>
  <si>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</si>
  <si>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</si>
  <si>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</si>
  <si>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</si>
  <si>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</si>
  <si>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</si>
  <si>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</si>
  <si>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</si>
  <si>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</si>
  <si>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</si>
  <si>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</si>
  <si>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</si>
  <si>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</si>
  <si>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</si>
  <si>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</si>
  <si>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</si>
  <si>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</si>
  <si>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</si>
  <si>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</si>
  <si>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</si>
  <si>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</si>
  <si>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</si>
  <si>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</si>
  <si>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</si>
  <si>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</si>
  <si>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</si>
  <si>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</si>
  <si>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</si>
  <si>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</si>
  <si>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</si>
  <si>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</si>
  <si>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</si>
  <si>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</si>
  <si>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</si>
  <si>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</si>
  <si>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</si>
  <si>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</si>
  <si>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</si>
  <si>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</si>
  <si>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</si>
  <si>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</si>
  <si>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</si>
  <si>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</si>
  <si>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</si>
  <si>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</si>
  <si>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</si>
  <si>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</si>
  <si>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</si>
  <si>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</si>
  <si>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</si>
  <si>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</si>
  <si>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</si>
  <si>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</si>
  <si>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</si>
  <si>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</si>
  <si>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</si>
  <si>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</si>
  <si>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</si>
  <si>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</si>
  <si>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</si>
  <si>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</si>
  <si>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</si>
  <si>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</si>
  <si>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</si>
  <si>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</si>
  <si>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</si>
  <si>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</si>
  <si>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</si>
  <si>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</si>
  <si>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</si>
  <si>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</si>
  <si>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</si>
  <si>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</si>
  <si>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</si>
  <si>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</si>
  <si>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</si>
  <si>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</si>
  <si>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</si>
  <si>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</si>
  <si>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</si>
  <si>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</si>
  <si>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</si>
  <si>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</si>
  <si>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</si>
  <si>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</si>
  <si>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</si>
  <si>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</si>
  <si>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</si>
  <si>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</si>
  <si>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</si>
  <si>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</si>
  <si>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</si>
  <si>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</si>
  <si>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</si>
  <si>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</si>
  <si>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</si>
  <si>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</si>
  <si>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</si>
  <si>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</si>
  <si>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</si>
  <si>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</si>
  <si>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</si>
  <si>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</si>
  <si>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</si>
  <si>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</si>
  <si>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</si>
  <si>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</si>
  <si>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</si>
  <si>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</si>
  <si>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</si>
  <si>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</si>
  <si>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</si>
  <si>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</si>
  <si>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</si>
  <si>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</si>
  <si>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</si>
  <si>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</si>
  <si>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</si>
  <si>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</si>
  <si>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</si>
  <si>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</si>
  <si>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</si>
  <si>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</si>
  <si>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</si>
  <si>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</si>
  <si>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</si>
  <si>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</si>
  <si>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</si>
  <si>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</si>
  <si>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</si>
  <si>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</si>
  <si>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</si>
  <si>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</si>
  <si>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</si>
  <si>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</si>
  <si>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</si>
  <si>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</si>
  <si>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</si>
  <si>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</si>
  <si>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</si>
  <si>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</si>
  <si>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</si>
  <si>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</si>
  <si>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</si>
  <si>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</si>
  <si>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</si>
  <si>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</si>
  <si>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</si>
  <si>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</si>
  <si>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</si>
  <si>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</si>
  <si>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</si>
  <si>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</si>
  <si>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</si>
  <si>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</si>
  <si>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</si>
  <si>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</si>
  <si>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</si>
  <si>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</si>
  <si>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</si>
  <si>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</si>
  <si>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</si>
  <si>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</si>
  <si>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</si>
  <si>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</si>
  <si>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</si>
  <si>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</si>
  <si>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</si>
  <si>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</si>
  <si>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</si>
  <si>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</si>
  <si>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</si>
  <si>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</si>
  <si>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</si>
  <si>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</si>
  <si>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</si>
  <si>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</si>
  <si>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</si>
  <si>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</si>
  <si>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</si>
  <si>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</si>
  <si>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</si>
  <si>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</si>
  <si>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</si>
  <si>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</si>
  <si>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</si>
  <si>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</si>
  <si>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</si>
  <si>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</si>
  <si>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</si>
  <si>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</si>
  <si>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</si>
  <si>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</si>
  <si>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</si>
  <si>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</si>
  <si>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</si>
  <si>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</si>
  <si>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</si>
  <si>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</si>
  <si>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</si>
  <si>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</si>
  <si>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</si>
  <si>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</si>
  <si>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</si>
  <si>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</si>
  <si>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</si>
  <si>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</si>
  <si>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</si>
  <si>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</si>
  <si>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</si>
  <si>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</si>
  <si>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</si>
  <si>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</si>
  <si>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</si>
  <si>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</si>
  <si>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</si>
  <si>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</si>
  <si>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</si>
  <si>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</si>
  <si>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</si>
  <si>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</si>
  <si>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</si>
  <si>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</si>
  <si>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</si>
  <si>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</si>
  <si>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</si>
  <si>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</si>
  <si>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</si>
  <si>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</si>
  <si>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</si>
  <si>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</si>
  <si>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</si>
  <si>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</si>
  <si>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</si>
  <si>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</si>
  <si>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</si>
  <si>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</si>
  <si>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</si>
  <si>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</si>
  <si>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</si>
  <si>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</si>
  <si>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</si>
  <si>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</si>
  <si>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</si>
  <si>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</si>
  <si>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</si>
  <si>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</si>
  <si>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</si>
  <si>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</si>
  <si>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</si>
  <si>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</si>
  <si>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</si>
  <si>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</si>
  <si>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</si>
  <si>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</si>
  <si>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</si>
  <si>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</si>
  <si>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</si>
  <si>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</si>
  <si>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</si>
  <si>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</si>
  <si>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</si>
  <si>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</si>
  <si>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</si>
  <si>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</si>
  <si>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</si>
  <si>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</si>
  <si>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</si>
  <si>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</si>
  <si>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</si>
  <si>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</si>
  <si>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</si>
  <si>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</si>
  <si>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</si>
  <si>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</si>
  <si>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</si>
  <si>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</si>
  <si>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</si>
  <si>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</si>
  <si>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</si>
  <si>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</si>
  <si>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</si>
  <si>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</si>
  <si>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</si>
  <si>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</si>
  <si>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</si>
  <si>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</si>
  <si>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</si>
  <si>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</si>
  <si>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</si>
  <si>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</si>
  <si>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</si>
  <si>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</si>
  <si>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</si>
  <si>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</si>
  <si>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</si>
  <si>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</si>
  <si>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</si>
  <si>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</si>
  <si>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</si>
  <si>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</si>
  <si>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</si>
  <si>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</si>
  <si>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</si>
  <si>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</si>
  <si>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</si>
  <si>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</si>
  <si>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</si>
  <si>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</si>
  <si>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</si>
  <si>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</si>
  <si>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</si>
  <si>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</si>
  <si>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</si>
  <si>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</si>
  <si>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</si>
  <si>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</si>
  <si>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</si>
  <si>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</si>
  <si>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</si>
  <si>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</si>
  <si>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</si>
  <si>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</si>
  <si>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</si>
  <si>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</si>
  <si>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</si>
  <si>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</si>
  <si>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</si>
  <si>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</si>
  <si>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</si>
  <si>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</si>
  <si>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</si>
  <si>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</si>
  <si>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</si>
  <si>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</si>
  <si>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</si>
  <si>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</si>
  <si>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</si>
  <si>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</si>
  <si>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</si>
  <si>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</si>
  <si>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</si>
  <si>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</si>
  <si>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</si>
  <si>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</si>
  <si>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</si>
  <si>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</si>
  <si>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</si>
  <si>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</si>
  <si>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</si>
  <si>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</si>
  <si>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</si>
  <si>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</si>
  <si>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</si>
  <si>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</si>
  <si>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</si>
  <si>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</si>
  <si>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</si>
  <si>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</si>
  <si>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</si>
  <si>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</si>
  <si>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</si>
  <si>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</si>
  <si>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</si>
  <si>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</si>
  <si>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</si>
  <si>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</si>
  <si>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</si>
  <si>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</si>
  <si>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</si>
  <si>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</si>
  <si>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</si>
  <si>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</si>
  <si>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</si>
  <si>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</si>
  <si>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</si>
  <si>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</si>
  <si>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</si>
  <si>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</si>
  <si>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</si>
  <si>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</si>
  <si>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</si>
  <si>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</si>
  <si>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</si>
  <si>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</si>
  <si>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</si>
  <si>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</si>
  <si>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</si>
  <si>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</si>
  <si>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</si>
  <si>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</si>
  <si>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</si>
  <si>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</si>
  <si>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</si>
  <si>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</si>
  <si>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</si>
  <si>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</si>
  <si>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</si>
  <si>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</si>
  <si>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</si>
  <si>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</si>
  <si>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</si>
  <si>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</si>
  <si>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</si>
  <si>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</si>
  <si>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</si>
  <si>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</si>
  <si>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</si>
  <si>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</si>
  <si>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</si>
  <si>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</si>
  <si>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</si>
  <si>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</si>
  <si>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</si>
  <si>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</si>
  <si>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</si>
  <si>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</si>
  <si>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</si>
  <si>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</si>
  <si>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</si>
  <si>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</si>
  <si>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</si>
  <si>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</si>
  <si>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</si>
  <si>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</si>
  <si>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</si>
  <si>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</si>
  <si>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</si>
  <si>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</si>
  <si>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</si>
  <si>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</si>
  <si>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</si>
  <si>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</si>
  <si>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</si>
  <si>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</si>
  <si>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</si>
  <si>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</si>
  <si>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</si>
  <si>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</si>
  <si>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</si>
  <si>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</si>
  <si>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</si>
  <si>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</si>
  <si>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</si>
  <si>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</si>
  <si>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</si>
  <si>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</si>
  <si>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</si>
  <si>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</si>
  <si>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</si>
  <si>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</si>
  <si>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</si>
  <si>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</si>
  <si>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</si>
  <si>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</si>
  <si>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</si>
  <si>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</si>
  <si>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</si>
  <si>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</si>
  <si>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</si>
  <si>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</si>
  <si>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</si>
  <si>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</si>
  <si>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</si>
  <si>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</si>
  <si>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</si>
  <si>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</si>
  <si>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</si>
  <si>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</si>
  <si>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</si>
  <si>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</si>
  <si>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</si>
  <si>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</si>
  <si>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</si>
  <si>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</si>
  <si>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</si>
  <si>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</si>
  <si>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</si>
  <si>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</si>
  <si>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</si>
  <si>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</si>
  <si>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</si>
  <si>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</si>
  <si>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</si>
  <si>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</si>
  <si>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</si>
  <si>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</si>
  <si>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</si>
  <si>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</si>
  <si>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</si>
  <si>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</si>
  <si>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</si>
  <si>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</si>
  <si>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</si>
  <si>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</si>
  <si>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</si>
  <si>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</si>
  <si>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</si>
  <si>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</si>
  <si>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</si>
  <si>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</si>
  <si>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</si>
  <si>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</si>
  <si>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</si>
  <si>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</si>
  <si>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</si>
  <si>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</si>
  <si>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</si>
  <si>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</si>
  <si>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</si>
  <si>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</si>
  <si>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</si>
  <si>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</si>
  <si>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</si>
  <si>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</si>
  <si>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</si>
  <si>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</si>
  <si>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</si>
  <si>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</si>
  <si>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</si>
  <si>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</si>
  <si>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</si>
  <si>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</si>
  <si>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</si>
  <si>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</si>
  <si>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</si>
  <si>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</si>
  <si>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</si>
  <si>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</si>
  <si>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</si>
  <si>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</si>
  <si>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</si>
  <si>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</si>
  <si>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</si>
  <si>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</si>
  <si>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</si>
  <si>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</si>
  <si>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</si>
  <si>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</si>
  <si>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</si>
  <si>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</si>
  <si>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</si>
  <si>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</si>
  <si>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</si>
  <si>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</si>
  <si>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</si>
  <si>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</si>
  <si>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</si>
  <si>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</si>
  <si>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</si>
  <si>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</si>
  <si>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</si>
  <si>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</si>
  <si>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</si>
  <si>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</si>
  <si>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</si>
  <si>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</si>
  <si>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</si>
  <si>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</si>
  <si>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</si>
  <si>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</si>
  <si>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</si>
  <si>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</si>
  <si>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</si>
  <si>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</si>
  <si>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</si>
  <si>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</si>
  <si>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</si>
  <si>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</si>
  <si>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</si>
  <si>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</si>
  <si>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</si>
  <si>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</si>
  <si>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</si>
  <si>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</si>
  <si>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</si>
  <si>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</si>
  <si>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</si>
  <si>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</si>
  <si>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</si>
  <si>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</si>
  <si>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</si>
  <si>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</si>
  <si>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</si>
  <si>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</si>
  <si>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</si>
  <si>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</si>
  <si>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</si>
  <si>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</si>
  <si>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</si>
  <si>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</si>
  <si>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</si>
  <si>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</si>
  <si>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</si>
  <si>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</si>
  <si>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</si>
  <si>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</si>
  <si>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</si>
  <si>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</si>
  <si>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</si>
  <si>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</si>
  <si>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</si>
  <si>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</si>
  <si>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</si>
  <si>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</si>
  <si>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</si>
  <si>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</si>
  <si>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</si>
  <si>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</si>
  <si>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</si>
  <si>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</si>
  <si>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</si>
  <si>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</si>
  <si>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</si>
  <si>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</si>
  <si>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</si>
  <si>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</si>
  <si>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</si>
  <si>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</si>
  <si>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</si>
  <si>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</si>
  <si>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</si>
  <si>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</si>
  <si>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</si>
  <si>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</si>
  <si>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</si>
  <si>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</si>
  <si>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</si>
  <si>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</si>
  <si>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</si>
  <si>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</si>
  <si>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</si>
  <si>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</si>
  <si>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</si>
  <si>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</si>
  <si>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</si>
  <si>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</si>
  <si>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</si>
  <si>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</si>
  <si>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</si>
  <si>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</si>
  <si>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</si>
  <si>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</si>
  <si>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</si>
  <si>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</si>
  <si>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</si>
  <si>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</si>
  <si>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</si>
  <si>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</si>
  <si>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</si>
  <si>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</si>
  <si>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</si>
  <si>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</si>
  <si>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</si>
  <si>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</si>
  <si>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</si>
  <si>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</si>
  <si>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</si>
  <si>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</si>
  <si>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</si>
  <si>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</si>
  <si>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</si>
  <si>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</si>
  <si>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</si>
  <si>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</si>
  <si>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</si>
  <si>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</si>
  <si>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</si>
  <si>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</si>
  <si>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</si>
  <si>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</si>
  <si>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</si>
  <si>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</si>
  <si>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</si>
  <si>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</si>
  <si>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</si>
  <si>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</si>
  <si>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</si>
  <si>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</si>
  <si>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</si>
  <si>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</si>
  <si>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</si>
  <si>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</si>
  <si>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</si>
  <si>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</si>
  <si>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</si>
  <si>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</si>
  <si>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</si>
  <si>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</si>
  <si>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</si>
  <si>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</si>
  <si>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</si>
  <si>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</si>
  <si>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</si>
  <si>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</si>
  <si>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</si>
  <si>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</si>
  <si>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</si>
  <si>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</si>
  <si>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</si>
  <si>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</si>
  <si>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</si>
  <si>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</si>
  <si>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</si>
  <si>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</si>
  <si>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</si>
  <si>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</si>
  <si>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</si>
  <si>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</si>
  <si>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</si>
  <si>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</si>
  <si>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</si>
  <si>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</si>
  <si>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</si>
  <si>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</si>
  <si>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</si>
  <si>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</si>
  <si>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</si>
  <si>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</si>
  <si>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</si>
  <si>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</si>
  <si>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</si>
  <si>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</si>
  <si>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</si>
  <si>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</si>
  <si>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</si>
  <si>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</si>
  <si>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</si>
  <si>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</si>
  <si>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</si>
  <si>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</si>
  <si>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</si>
  <si>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</si>
  <si>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</si>
  <si>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</si>
  <si>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</si>
  <si>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</si>
  <si>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</si>
  <si>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</si>
  <si>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</si>
  <si>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</si>
  <si>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</si>
  <si>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</si>
  <si>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</si>
  <si>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</si>
  <si>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</si>
  <si>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</si>
  <si>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</si>
  <si>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</si>
  <si>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</si>
  <si>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</si>
  <si>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</si>
  <si>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</si>
  <si>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</si>
  <si>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</si>
  <si>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</si>
  <si>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</si>
  <si>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</si>
  <si>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</si>
  <si>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</si>
  <si>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</si>
  <si>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</si>
  <si>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</si>
  <si>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</si>
  <si>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</si>
  <si>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</si>
  <si>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</si>
  <si>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</si>
  <si>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</si>
  <si>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</si>
  <si>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</si>
  <si>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</si>
  <si>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</si>
  <si>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</si>
  <si>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</si>
  <si>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</si>
  <si>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</si>
  <si>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</si>
  <si>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</si>
  <si>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</si>
  <si>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</si>
  <si>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</si>
  <si>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</si>
  <si>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</si>
  <si>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</si>
  <si>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</si>
  <si>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</si>
  <si>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</si>
  <si>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</si>
  <si>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</si>
  <si>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</si>
  <si>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</si>
  <si>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</si>
  <si>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</si>
  <si>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</si>
  <si>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</si>
  <si>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</si>
  <si>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</si>
  <si>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</si>
  <si>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</si>
  <si>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</si>
  <si>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</si>
  <si>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</si>
  <si>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</si>
  <si>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</si>
  <si>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</si>
  <si>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</si>
  <si>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</si>
  <si>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</si>
  <si>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</si>
  <si>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</si>
  <si>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</si>
  <si>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</si>
  <si>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</si>
  <si>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</si>
  <si>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</si>
  <si>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</si>
  <si>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</si>
  <si>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</si>
  <si>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</si>
  <si>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</si>
  <si>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</si>
  <si>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</si>
  <si>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</si>
  <si>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</si>
  <si>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</si>
  <si>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</si>
  <si>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</si>
  <si>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</si>
  <si>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</si>
  <si>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</si>
  <si>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</si>
  <si>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</si>
  <si>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</si>
  <si>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</si>
  <si>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</si>
  <si>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</si>
  <si>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</si>
  <si>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</si>
  <si>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</si>
  <si>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</si>
  <si>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</si>
  <si>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</si>
  <si>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</si>
  <si>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</si>
  <si>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</si>
  <si>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</si>
  <si>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</si>
  <si>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</si>
  <si>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</si>
  <si>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</si>
  <si>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</si>
  <si>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</si>
  <si>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</si>
  <si>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</si>
  <si>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</si>
  <si>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</si>
  <si>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</si>
  <si>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</si>
  <si>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</si>
  <si>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</si>
  <si>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</si>
  <si>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</si>
  <si>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</si>
  <si>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</si>
  <si>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</si>
  <si>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</si>
  <si>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</si>
  <si>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</si>
  <si>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</si>
  <si>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</si>
  <si>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</si>
  <si>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</si>
  <si>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</si>
  <si>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</si>
  <si>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</si>
  <si>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</si>
  <si>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</si>
  <si>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</si>
  <si>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</si>
  <si>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</si>
  <si>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</si>
  <si>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</si>
  <si>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</si>
  <si>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</si>
  <si>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</si>
  <si>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</si>
  <si>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</si>
  <si>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</si>
  <si>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</si>
  <si>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</si>
  <si>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</si>
  <si>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</si>
  <si>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</si>
  <si>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</si>
  <si>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</si>
  <si>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</si>
  <si>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</si>
  <si>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</si>
  <si>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</si>
  <si>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</si>
  <si>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</si>
  <si>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</si>
  <si>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</si>
  <si>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</si>
  <si>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</si>
  <si>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</si>
  <si>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</si>
  <si>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</si>
  <si>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</si>
  <si>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</si>
  <si>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</si>
  <si>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</si>
  <si>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</si>
  <si>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</si>
  <si>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</si>
  <si>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</si>
  <si>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</si>
  <si>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</si>
  <si>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</si>
  <si>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</si>
  <si>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</si>
  <si>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</si>
  <si>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</si>
  <si>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</si>
  <si>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</si>
  <si>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</si>
  <si>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</si>
  <si>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</si>
  <si>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</si>
  <si>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</si>
  <si>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</si>
  <si>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</si>
  <si>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</si>
  <si>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</si>
  <si>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</si>
  <si>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</si>
  <si>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</si>
  <si>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</si>
  <si>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</si>
  <si>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</si>
  <si>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</si>
  <si>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</si>
  <si>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</si>
  <si>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</si>
  <si>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</si>
  <si>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</si>
  <si>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</si>
  <si>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</si>
  <si>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</si>
  <si>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</si>
  <si>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</si>
  <si>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</si>
  <si>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</si>
  <si>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</si>
  <si>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</si>
  <si>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</si>
  <si>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</si>
  <si>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</si>
  <si>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</si>
  <si>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</si>
  <si>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</si>
  <si>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</si>
  <si>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</si>
  <si>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</si>
  <si>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</si>
  <si>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</si>
  <si>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</si>
  <si>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</si>
  <si>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</si>
  <si>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</si>
  <si>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</si>
  <si>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</si>
  <si>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</si>
  <si>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</si>
  <si>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</si>
  <si>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</si>
  <si>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</si>
  <si>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</si>
  <si>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</si>
  <si>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</si>
  <si>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</si>
  <si>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</si>
  <si>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</si>
  <si>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</si>
  <si>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</si>
  <si>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</si>
  <si>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</si>
  <si>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</si>
  <si>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</si>
  <si>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</si>
  <si>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</si>
  <si>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</si>
  <si>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</si>
  <si>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</si>
  <si>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</si>
  <si>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</si>
  <si>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</si>
  <si>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</si>
  <si>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</si>
  <si>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</si>
  <si>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</si>
  <si>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</si>
  <si>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</si>
  <si>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</si>
  <si>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</si>
  <si>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</si>
  <si>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</si>
  <si>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</si>
  <si>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</si>
  <si>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</si>
  <si>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</si>
  <si>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</si>
  <si>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</si>
  <si>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</si>
  <si>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</si>
  <si>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</si>
  <si>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</si>
  <si>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</si>
  <si>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</si>
  <si>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</si>
  <si>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</si>
  <si>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</si>
  <si>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</si>
  <si>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</si>
  <si>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</si>
  <si>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</si>
  <si>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</si>
  <si>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</si>
  <si>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</si>
  <si>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</si>
  <si>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</si>
  <si>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</si>
  <si>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</si>
  <si>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</si>
  <si>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</si>
  <si>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</si>
  <si>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</si>
  <si>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</si>
  <si>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</si>
  <si>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</si>
  <si>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</si>
  <si>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</si>
  <si>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</si>
  <si>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</si>
  <si>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</si>
  <si>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</si>
  <si>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</si>
  <si>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</si>
  <si>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</si>
  <si>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</si>
  <si>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</si>
  <si>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</si>
  <si>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</si>
  <si>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</si>
  <si>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</si>
  <si>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</si>
  <si>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</si>
  <si>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</si>
  <si>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</si>
  <si>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</si>
  <si>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</si>
  <si>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</si>
  <si>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</si>
  <si>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</si>
  <si>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</si>
  <si>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</si>
  <si>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</si>
  <si>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</si>
  <si>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</si>
  <si>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</si>
  <si>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</si>
  <si>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</si>
  <si>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</si>
  <si>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</si>
  <si>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</si>
  <si>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</si>
  <si>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</si>
  <si>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</si>
  <si>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</si>
  <si>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</si>
  <si>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</si>
  <si>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</si>
  <si>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</si>
  <si>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</si>
  <si>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</si>
  <si>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</si>
  <si>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</si>
  <si>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</si>
  <si>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</si>
  <si>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</si>
  <si>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</si>
  <si>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</si>
  <si>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</si>
  <si>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</si>
  <si>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</si>
  <si>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</si>
  <si>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</si>
  <si>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</si>
  <si>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</si>
  <si>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</si>
  <si>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</si>
  <si>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</si>
  <si>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</si>
  <si>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</si>
  <si>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</si>
  <si>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</si>
  <si>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</si>
  <si>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</si>
  <si>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</si>
  <si>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</si>
  <si>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</si>
  <si>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</si>
  <si>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</si>
  <si>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</si>
  <si>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</si>
  <si>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</si>
  <si>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</si>
  <si>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</si>
  <si>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</si>
  <si>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</si>
  <si>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</si>
  <si>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</si>
  <si>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</si>
  <si>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</si>
  <si>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</si>
  <si>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</si>
  <si>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</si>
  <si>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</si>
  <si>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</si>
  <si>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</si>
  <si>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</si>
  <si>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</si>
  <si>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</si>
  <si>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</si>
  <si>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</si>
  <si>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</si>
  <si>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</si>
  <si>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</si>
  <si>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</si>
  <si>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</si>
  <si>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</si>
  <si>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</si>
  <si>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</si>
  <si>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</si>
  <si>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</si>
  <si>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</si>
  <si>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</si>
  <si>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</si>
  <si>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</si>
  <si>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</si>
  <si>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</si>
  <si>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</si>
  <si>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</si>
  <si>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</si>
  <si>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</si>
  <si>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</si>
  <si>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</si>
  <si>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</si>
  <si>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</si>
  <si>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</si>
  <si>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</si>
  <si>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</si>
  <si>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</si>
  <si>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</si>
  <si>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</si>
  <si>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</si>
  <si>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</si>
  <si>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</si>
  <si>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</si>
  <si>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</si>
  <si>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</si>
  <si>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</si>
  <si>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</si>
  <si>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</si>
  <si>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</si>
  <si>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</si>
  <si>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</si>
  <si>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</si>
  <si>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</si>
  <si>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</si>
  <si>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</si>
  <si>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</si>
  <si>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</si>
  <si>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</si>
  <si>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</si>
  <si>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</si>
  <si>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</si>
  <si>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</si>
  <si>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</si>
  <si>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</si>
  <si>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</si>
  <si>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</si>
  <si>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</si>
  <si>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</si>
  <si>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</si>
  <si>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</si>
  <si>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</si>
  <si>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</si>
  <si>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</si>
  <si>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</si>
  <si>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</si>
  <si>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</si>
  <si>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</si>
  <si>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</si>
  <si>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</si>
  <si>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</si>
  <si>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</si>
  <si>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</si>
  <si>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</si>
  <si>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</si>
  <si>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</si>
  <si>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</si>
  <si>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</si>
  <si>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</si>
  <si>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</si>
  <si>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</si>
  <si>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</si>
  <si>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</si>
  <si>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</si>
  <si>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</si>
  <si>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</si>
  <si>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</si>
  <si>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</si>
  <si>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</si>
  <si>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</si>
  <si>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</si>
  <si>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</si>
  <si>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</si>
  <si>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</si>
  <si>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</si>
  <si>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</si>
  <si>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</si>
  <si>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</si>
  <si>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</si>
  <si>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</si>
  <si>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</si>
  <si>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</si>
  <si>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</si>
  <si>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</si>
  <si>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</si>
  <si>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</si>
  <si>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</si>
  <si>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</si>
  <si>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</si>
  <si>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</si>
  <si>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</si>
  <si>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</si>
  <si>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</si>
  <si>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</si>
  <si>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</si>
  <si>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</si>
  <si>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</si>
  <si>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</si>
  <si>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</si>
  <si>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</si>
  <si>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</si>
  <si>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</si>
  <si>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</si>
  <si>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</si>
  <si>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</si>
  <si>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</si>
  <si>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</si>
  <si>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</si>
  <si>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</si>
  <si>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</si>
  <si>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</si>
  <si>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</si>
  <si>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</si>
  <si>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</si>
  <si>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</si>
  <si>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</si>
  <si>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</si>
  <si>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</si>
  <si>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</si>
  <si>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</si>
  <si>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</si>
  <si>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</si>
  <si>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</si>
  <si>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</si>
  <si>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</si>
  <si>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</si>
  <si>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</si>
  <si>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</si>
  <si>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</si>
  <si>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</si>
  <si>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</si>
  <si>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</si>
  <si>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</si>
  <si>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</si>
  <si>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</si>
  <si>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</si>
  <si>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</si>
  <si>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</si>
  <si>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</si>
  <si>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</si>
  <si>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</si>
  <si>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</si>
  <si>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</si>
  <si>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</si>
  <si>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</si>
  <si>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</si>
  <si>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</si>
  <si>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</si>
  <si>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</si>
  <si>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</si>
  <si>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</si>
  <si>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</si>
  <si>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</si>
  <si>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</si>
  <si>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</si>
  <si>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</si>
  <si>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</si>
  <si>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</si>
  <si>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</si>
  <si>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</si>
  <si>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</si>
  <si>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</si>
  <si>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</si>
  <si>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</si>
  <si>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</si>
  <si>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</si>
  <si>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</si>
  <si>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</si>
  <si>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</si>
  <si>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</si>
  <si>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</si>
  <si>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</si>
  <si>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</si>
  <si>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</si>
  <si>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</si>
  <si>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</si>
  <si>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</si>
  <si>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</si>
  <si>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</si>
  <si>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</si>
  <si>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</si>
  <si>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</si>
  <si>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</si>
  <si>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</si>
  <si>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</si>
  <si>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</si>
  <si>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</si>
  <si>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</si>
  <si>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</si>
  <si>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</si>
  <si>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</si>
  <si>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</si>
  <si>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</si>
  <si>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</si>
  <si>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</si>
  <si>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</si>
  <si>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</si>
  <si>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</si>
  <si>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</si>
  <si>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</si>
  <si>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</si>
  <si>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</si>
  <si>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</si>
  <si>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</si>
  <si>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</si>
  <si>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</si>
  <si>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</si>
  <si>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</si>
  <si>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</si>
  <si>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</si>
  <si>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</si>
  <si>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</si>
  <si>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</si>
  <si>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</si>
  <si>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</si>
  <si>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</si>
  <si>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</si>
  <si>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</si>
  <si>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</si>
  <si>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</si>
  <si>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</si>
  <si>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</si>
  <si>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</si>
  <si>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</si>
  <si>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</si>
  <si>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</si>
  <si>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</si>
  <si>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</si>
  <si>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</si>
  <si>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</si>
  <si>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</si>
  <si>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</si>
  <si>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</si>
  <si>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</si>
  <si>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</si>
  <si>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</si>
  <si>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</si>
  <si>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</si>
  <si>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</si>
  <si>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</si>
  <si>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</si>
  <si>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</si>
  <si>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</si>
  <si>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</si>
  <si>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</si>
  <si>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</si>
  <si>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</si>
  <si>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</si>
  <si>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</si>
  <si>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</si>
  <si>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</si>
  <si>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</si>
  <si>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</si>
  <si>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</si>
  <si>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</si>
  <si>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</si>
  <si>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</si>
  <si>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</si>
  <si>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</si>
  <si>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</si>
  <si>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</si>
  <si>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</si>
  <si>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</si>
  <si>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</si>
  <si>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</si>
  <si>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</si>
  <si>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</si>
  <si>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</si>
  <si>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</si>
  <si>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</si>
  <si>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</si>
  <si>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</si>
  <si>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</si>
  <si>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</si>
  <si>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</si>
  <si>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</si>
  <si>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</si>
  <si>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</si>
  <si>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</si>
  <si>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</si>
  <si>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</si>
  <si>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</si>
  <si>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</si>
  <si>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</si>
  <si>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</si>
  <si>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</si>
  <si>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</si>
  <si>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</si>
  <si>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</si>
  <si>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</si>
  <si>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</si>
  <si>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</si>
  <si>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</si>
  <si>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</si>
  <si>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</si>
  <si>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</si>
  <si>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</si>
  <si>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</si>
  <si>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</si>
  <si>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</si>
  <si>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</si>
  <si>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</si>
  <si>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</si>
  <si>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</si>
  <si>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</si>
  <si>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</si>
  <si>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</si>
  <si>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</si>
  <si>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</si>
  <si>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</si>
  <si>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</si>
  <si>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</si>
  <si>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</si>
  <si>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</si>
  <si>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</si>
  <si>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</si>
  <si>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</si>
  <si>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</si>
  <si>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</si>
  <si>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</si>
  <si>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</si>
  <si>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</si>
  <si>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</si>
  <si>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</si>
  <si>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</si>
  <si>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</si>
  <si>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</si>
  <si>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</si>
  <si>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</si>
  <si>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</si>
  <si>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</si>
  <si>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</si>
  <si>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</si>
  <si>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</si>
  <si>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</si>
  <si>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</si>
  <si>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</si>
  <si>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</si>
  <si>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</si>
  <si>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</si>
  <si>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</si>
  <si>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</si>
  <si>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</si>
  <si>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</si>
  <si>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</si>
  <si>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</si>
  <si>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</si>
  <si>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</si>
  <si>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</si>
  <si>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</si>
  <si>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</si>
  <si>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</si>
  <si>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</si>
  <si>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</si>
  <si>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</si>
  <si>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</si>
  <si>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</si>
  <si>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</si>
  <si>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</si>
  <si>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</si>
  <si>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</si>
  <si>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</si>
  <si>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</si>
  <si>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</si>
  <si>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</si>
  <si>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</si>
  <si>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</si>
  <si>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</si>
  <si>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</si>
  <si>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</si>
  <si>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</si>
  <si>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</si>
  <si>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</si>
  <si>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</si>
  <si>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</si>
  <si>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</si>
  <si>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</si>
  <si>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</si>
  <si>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</si>
  <si>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</si>
  <si>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</si>
  <si>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</si>
  <si>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</si>
  <si>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</si>
  <si>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</si>
  <si>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</si>
  <si>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</si>
  <si>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</si>
  <si>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</si>
  <si>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</si>
  <si>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</si>
  <si>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</si>
  <si>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</si>
  <si>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</si>
  <si>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</si>
  <si>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</si>
  <si>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</si>
  <si>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</si>
  <si>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</si>
  <si>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</si>
  <si>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</si>
  <si>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</si>
  <si>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</si>
  <si>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</si>
  <si>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</si>
  <si>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</si>
  <si>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</si>
  <si>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</si>
  <si>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</si>
  <si>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</si>
  <si>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</si>
  <si>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</si>
  <si>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</si>
  <si>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</si>
  <si>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</si>
  <si>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</si>
  <si>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</si>
  <si>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</si>
  <si>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</si>
  <si>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</si>
  <si>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</si>
  <si>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</si>
  <si>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</si>
  <si>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</si>
  <si>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</si>
  <si>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</si>
  <si>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</si>
  <si>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</si>
  <si>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</si>
  <si>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</si>
  <si>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</si>
  <si>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</si>
  <si>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</si>
  <si>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</si>
  <si>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</si>
  <si>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</si>
  <si>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</si>
  <si>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</si>
  <si>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</si>
  <si>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</si>
  <si>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</si>
  <si>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</si>
  <si>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</si>
  <si>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</si>
  <si>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</si>
  <si>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</si>
  <si>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</si>
  <si>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</si>
  <si>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</si>
  <si>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</si>
  <si>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</si>
  <si>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</si>
  <si>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</si>
  <si>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</si>
  <si>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</si>
  <si>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</si>
  <si>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</si>
  <si>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</si>
  <si>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</si>
  <si>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</si>
  <si>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</si>
  <si>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</si>
  <si>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</si>
  <si>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</si>
  <si>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</si>
  <si>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</si>
  <si>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</si>
  <si>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</si>
  <si>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</si>
  <si>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</si>
  <si>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</si>
  <si>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</si>
  <si>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</si>
  <si>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</si>
  <si>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</si>
  <si>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</si>
  <si>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</si>
  <si>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</si>
  <si>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</si>
  <si>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</si>
  <si>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</si>
  <si>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</si>
  <si>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</si>
  <si>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</si>
  <si>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</si>
  <si>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</si>
  <si>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</si>
  <si>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</si>
  <si>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</si>
  <si>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</si>
  <si>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</si>
  <si>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</si>
  <si>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</si>
  <si>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</si>
  <si>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</si>
  <si>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</si>
  <si>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</si>
  <si>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</si>
  <si>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</si>
  <si>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</si>
  <si>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</si>
  <si>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</si>
  <si>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</si>
  <si>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</si>
  <si>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</si>
  <si>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</si>
  <si>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</si>
  <si>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</si>
  <si>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</si>
  <si>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</si>
  <si>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</si>
  <si>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</si>
  <si>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</si>
  <si>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</si>
  <si>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</si>
  <si>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</si>
  <si>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</si>
  <si>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</si>
  <si>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</si>
  <si>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</si>
  <si>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</si>
  <si>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</si>
  <si>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</si>
  <si>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</si>
  <si>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</si>
  <si>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</si>
  <si>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</si>
  <si>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</si>
  <si>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</si>
  <si>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</si>
  <si>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</si>
  <si>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</si>
  <si>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</si>
  <si>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</si>
  <si>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</si>
  <si>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</si>
  <si>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</si>
  <si>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</si>
  <si>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</si>
  <si>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</si>
  <si>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</si>
  <si>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</si>
  <si>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</si>
  <si>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</si>
  <si>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</si>
  <si>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</si>
  <si>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</si>
  <si>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</si>
  <si>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</si>
  <si>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</si>
  <si>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</si>
  <si>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</si>
  <si>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</si>
  <si>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</si>
  <si>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</si>
  <si>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</si>
  <si>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</si>
  <si>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</si>
  <si>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</si>
  <si>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</si>
  <si>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</si>
  <si>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</si>
  <si>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</si>
  <si>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</si>
  <si>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</si>
  <si>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</si>
  <si>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</si>
  <si>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</si>
  <si>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</si>
  <si>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</si>
  <si>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</si>
  <si>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</si>
  <si>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</si>
  <si>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</si>
  <si>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</si>
  <si>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</si>
  <si>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</si>
  <si>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</si>
  <si>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</si>
  <si>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</si>
  <si>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</si>
  <si>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</si>
  <si>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</si>
  <si>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</si>
  <si>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</si>
  <si>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</si>
  <si>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</si>
  <si>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</si>
  <si>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</si>
  <si>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</si>
  <si>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</si>
  <si>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</si>
  <si>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</si>
  <si>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</si>
  <si>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</si>
  <si>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</si>
  <si>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</si>
  <si>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</si>
  <si>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</si>
  <si>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</si>
  <si>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</si>
  <si>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</si>
  <si>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</si>
  <si>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</si>
  <si>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</si>
  <si>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</si>
  <si>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</si>
  <si>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</si>
  <si>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</si>
  <si>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</si>
  <si>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</si>
  <si>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</si>
  <si>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</si>
  <si>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</si>
  <si>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</si>
  <si>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</si>
  <si>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</si>
  <si>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</si>
  <si>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</si>
  <si>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</si>
  <si>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</si>
  <si>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</si>
  <si>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</si>
  <si>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</si>
  <si>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</si>
  <si>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</si>
  <si>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</si>
  <si>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</si>
  <si>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</si>
  <si>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</si>
  <si>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</si>
  <si>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</si>
  <si>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</si>
  <si>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</si>
  <si>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</si>
  <si>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</si>
  <si>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</si>
  <si>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</si>
  <si>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</si>
  <si>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</si>
  <si>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</si>
  <si>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</si>
  <si>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</si>
  <si>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</si>
  <si>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</si>
  <si>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</si>
  <si>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</si>
  <si>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</si>
  <si>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</si>
  <si>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</si>
  <si>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</si>
  <si>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</si>
  <si>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</si>
  <si>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</si>
  <si>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</si>
  <si>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</si>
  <si>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</si>
  <si>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</si>
  <si>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</si>
  <si>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</si>
  <si>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</si>
  <si>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</si>
  <si>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</si>
  <si>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</si>
  <si>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</si>
  <si>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</si>
  <si>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</si>
  <si>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</si>
  <si>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</si>
  <si>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</si>
  <si>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</si>
  <si>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</si>
  <si>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</si>
  <si>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</si>
  <si>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</si>
  <si>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</si>
  <si>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</si>
  <si>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</si>
  <si>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</si>
  <si>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</si>
  <si>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</si>
  <si>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</si>
  <si>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</si>
  <si>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</si>
  <si>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</si>
  <si>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</si>
  <si>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</si>
  <si>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</si>
  <si>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</si>
  <si>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</si>
  <si>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</si>
  <si>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</si>
  <si>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</si>
  <si>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</si>
  <si>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</si>
  <si>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</si>
  <si>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</si>
  <si>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</si>
  <si>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</si>
  <si>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</si>
  <si>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</si>
  <si>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</si>
  <si>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</si>
  <si>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</si>
  <si>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</si>
  <si>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</si>
  <si>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</si>
  <si>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</si>
  <si>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</si>
  <si>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</si>
  <si>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</si>
  <si>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</si>
  <si>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</si>
  <si>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</si>
  <si>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</si>
  <si>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</si>
  <si>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</si>
  <si>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</si>
  <si>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</si>
  <si>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</si>
  <si>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</si>
  <si>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</si>
  <si>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</si>
  <si>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</si>
  <si>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</si>
  <si>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</si>
  <si>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</si>
  <si>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</si>
  <si>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</si>
  <si>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</si>
  <si>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</si>
  <si>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</si>
  <si>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</si>
  <si>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</si>
  <si>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</si>
  <si>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</si>
  <si>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</si>
  <si>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</si>
  <si>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</si>
  <si>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</si>
  <si>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</si>
  <si>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</si>
  <si>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</si>
  <si>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</si>
  <si>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</si>
  <si>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</si>
  <si>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</si>
  <si>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</si>
  <si>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</si>
  <si>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</si>
  <si>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</si>
  <si>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</si>
  <si>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</si>
  <si>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</si>
  <si>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</si>
  <si>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</si>
  <si>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</si>
  <si>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</si>
  <si>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</si>
  <si>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</si>
  <si>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</si>
  <si>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</si>
  <si>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</si>
  <si>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</si>
  <si>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</si>
  <si>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</si>
  <si>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</si>
  <si>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</si>
  <si>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</si>
  <si>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</si>
  <si>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</si>
  <si>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</si>
  <si>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</si>
  <si>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</si>
  <si>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</si>
  <si>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</si>
  <si>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</si>
  <si>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</si>
  <si>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</si>
  <si>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</si>
  <si>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</si>
  <si>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</si>
  <si>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</si>
  <si>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</si>
  <si>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</si>
  <si>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</si>
  <si>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</si>
  <si>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</si>
  <si>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</si>
  <si>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</si>
  <si>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</si>
  <si>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</si>
  <si>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</si>
  <si>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</si>
  <si>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</si>
  <si>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</si>
  <si>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</si>
  <si>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</si>
  <si>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</si>
  <si>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</si>
  <si>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</si>
  <si>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</si>
  <si>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</si>
  <si>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</si>
  <si>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</si>
  <si>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</si>
  <si>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</si>
  <si>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</si>
  <si>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</si>
  <si>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</si>
  <si>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</si>
  <si>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</si>
  <si>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</si>
  <si>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</si>
  <si>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</si>
  <si>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</si>
  <si>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</si>
  <si>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</si>
  <si>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</si>
  <si>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</si>
  <si>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</si>
  <si>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</si>
  <si>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</si>
  <si>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</si>
  <si>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</si>
  <si>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</si>
  <si>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</si>
  <si>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</si>
  <si>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</si>
  <si>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</si>
  <si>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</si>
  <si>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</si>
  <si>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</si>
  <si>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</si>
  <si>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</si>
  <si>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</si>
  <si>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</si>
  <si>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</si>
  <si>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</si>
  <si>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</si>
  <si>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</si>
  <si>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</si>
  <si>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</si>
  <si>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</si>
  <si>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</si>
  <si>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</si>
  <si>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</si>
  <si>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</si>
  <si>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</si>
  <si>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</si>
  <si>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</si>
  <si>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</si>
  <si>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</si>
  <si>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</si>
  <si>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</si>
  <si>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</si>
  <si>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</si>
  <si>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</si>
  <si>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</si>
  <si>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</si>
  <si>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</si>
  <si>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</si>
  <si>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</si>
  <si>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</si>
  <si>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</si>
  <si>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</si>
  <si>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</si>
  <si>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</si>
  <si>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</si>
  <si>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</si>
  <si>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</si>
  <si>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</si>
  <si>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</si>
  <si>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</si>
  <si>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</si>
  <si>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</si>
  <si>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</si>
  <si>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</si>
  <si>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</si>
  <si>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</si>
  <si>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</si>
  <si>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</si>
  <si>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</si>
  <si>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</si>
  <si>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</si>
  <si>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</si>
  <si>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</si>
  <si>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</si>
  <si>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</si>
  <si>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</si>
  <si>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</si>
  <si>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</si>
  <si>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</si>
  <si>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</si>
  <si>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</si>
  <si>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</si>
  <si>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</si>
  <si>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</si>
  <si>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</si>
  <si>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</si>
  <si>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</si>
  <si>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</si>
  <si>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</si>
  <si>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</si>
  <si>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</si>
  <si>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</si>
  <si>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</si>
  <si>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</si>
  <si>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</si>
  <si>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</si>
  <si>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</si>
  <si>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</si>
  <si>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</si>
  <si>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</si>
  <si>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</si>
  <si>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</si>
  <si>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</si>
  <si>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</si>
  <si>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</si>
  <si>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</si>
  <si>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</si>
  <si>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</si>
  <si>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</si>
  <si>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</si>
  <si>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</si>
  <si>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</si>
  <si>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</si>
  <si>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</si>
  <si>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</si>
  <si>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</si>
  <si>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</si>
  <si>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</si>
  <si>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</si>
  <si>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</si>
  <si>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</si>
  <si>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</si>
  <si>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</si>
  <si>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</si>
  <si>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</si>
  <si>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</si>
  <si>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</si>
  <si>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</si>
  <si>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</si>
  <si>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</si>
  <si>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</si>
  <si>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</si>
  <si>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</si>
  <si>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</si>
  <si>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</si>
  <si>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</si>
  <si>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</si>
  <si>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</si>
  <si>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</si>
  <si>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</si>
  <si>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</si>
  <si>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</si>
  <si>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</si>
  <si>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</si>
  <si>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</si>
  <si>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</si>
  <si>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</si>
  <si>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</si>
  <si>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</si>
  <si>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</si>
  <si>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</si>
  <si>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</si>
  <si>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</si>
  <si>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</si>
  <si>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</si>
  <si>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</si>
  <si>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</si>
  <si>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</si>
  <si>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</si>
  <si>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</si>
  <si>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</si>
  <si>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</si>
  <si>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</si>
  <si>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</si>
  <si>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</si>
  <si>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</si>
  <si>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</si>
  <si>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</si>
  <si>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</si>
  <si>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</si>
  <si>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</si>
  <si>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</si>
  <si>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</si>
  <si>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</si>
  <si>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</si>
  <si>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</si>
  <si>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</si>
  <si>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</si>
  <si>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</si>
  <si>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</si>
  <si>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</si>
  <si>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</si>
  <si>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</si>
  <si>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</si>
  <si>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</si>
  <si>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</si>
  <si>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</si>
  <si>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</si>
  <si>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</si>
  <si>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</si>
  <si>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</si>
  <si>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</si>
  <si>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</si>
  <si>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</si>
  <si>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</si>
  <si>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</si>
  <si>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</si>
  <si>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</si>
  <si>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</si>
  <si>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</si>
  <si>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</si>
  <si>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</si>
  <si>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</si>
  <si>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</si>
  <si>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</si>
  <si>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</si>
  <si>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</si>
  <si>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</si>
  <si>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</si>
  <si>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</si>
  <si>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</si>
  <si>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</si>
  <si>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</si>
  <si>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</si>
  <si>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</si>
  <si>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</si>
  <si>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</si>
  <si>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</si>
  <si>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</si>
  <si>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</si>
  <si>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</si>
  <si>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</si>
  <si>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</si>
  <si>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</si>
  <si>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</si>
  <si>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</si>
  <si>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</si>
  <si>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</si>
  <si>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</si>
  <si>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</si>
  <si>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</si>
  <si>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</si>
  <si>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</si>
  <si>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</si>
  <si>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</si>
  <si>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</si>
  <si>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</si>
  <si>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</si>
  <si>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</si>
  <si>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</si>
  <si>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</si>
  <si>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</si>
  <si>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</si>
  <si>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</si>
  <si>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</si>
  <si>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</si>
  <si>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</si>
  <si>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</si>
  <si>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</si>
  <si>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</si>
  <si>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</si>
  <si>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</si>
  <si>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</si>
  <si>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</si>
  <si>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</si>
  <si>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</si>
  <si>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</si>
  <si>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</si>
  <si>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</si>
  <si>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</si>
  <si>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</si>
  <si>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</si>
  <si>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</si>
  <si>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</si>
  <si>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</si>
  <si>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</si>
  <si>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</si>
  <si>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</si>
  <si>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</si>
  <si>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</si>
  <si>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</si>
  <si>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</si>
  <si>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</si>
  <si>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</si>
  <si>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</si>
  <si>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</si>
  <si>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</si>
  <si>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</si>
  <si>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</si>
  <si>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</si>
  <si>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</si>
  <si>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</si>
  <si>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</si>
  <si>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</si>
  <si>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</si>
  <si>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</si>
  <si>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</si>
  <si>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</si>
  <si>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</si>
  <si>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</si>
  <si>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</si>
  <si>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</si>
  <si>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</si>
  <si>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</si>
  <si>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</si>
  <si>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</si>
  <si>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</si>
  <si>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</si>
  <si>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</si>
  <si>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</si>
  <si>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</si>
  <si>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</si>
  <si>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</si>
  <si>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</si>
  <si>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</si>
  <si>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</si>
  <si>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</si>
  <si>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</si>
  <si>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</si>
  <si>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</si>
  <si>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</si>
  <si>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</si>
  <si>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</si>
  <si>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</si>
  <si>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</si>
  <si>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</si>
  <si>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</si>
  <si>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</si>
  <si>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</si>
  <si>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</si>
  <si>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</si>
  <si>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</si>
  <si>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</si>
  <si>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</si>
  <si>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</si>
  <si>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</si>
  <si>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</si>
  <si>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</si>
  <si>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</si>
  <si>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</si>
  <si>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</si>
  <si>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</si>
  <si>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</si>
  <si>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</si>
  <si>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</si>
  <si>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</si>
  <si>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</si>
  <si>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</si>
  <si>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</si>
  <si>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</si>
  <si>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</si>
  <si>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</si>
  <si>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</si>
  <si>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</si>
  <si>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</si>
  <si>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</si>
  <si>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</si>
  <si>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</si>
  <si>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</si>
  <si>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</si>
  <si>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</si>
  <si>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</si>
  <si>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</si>
  <si>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</si>
  <si>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</si>
  <si>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</si>
  <si>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</si>
  <si>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</si>
  <si>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</si>
  <si>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</si>
  <si>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</si>
  <si>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</si>
  <si>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</si>
  <si>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</si>
  <si>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</si>
  <si>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</si>
  <si>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</si>
  <si>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</si>
  <si>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</si>
  <si>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</si>
  <si>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</si>
  <si>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</si>
  <si>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</si>
  <si>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</si>
  <si>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</si>
  <si>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</si>
  <si>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</si>
  <si>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</si>
  <si>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</si>
  <si>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</si>
  <si>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</si>
  <si>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</si>
  <si>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</si>
  <si>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</si>
  <si>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</si>
  <si>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</si>
  <si>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</si>
  <si>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</si>
  <si>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</si>
  <si>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</si>
  <si>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</si>
  <si>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</si>
  <si>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</si>
  <si>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</si>
  <si>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</si>
  <si>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</si>
  <si>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</si>
  <si>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</si>
  <si>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</si>
  <si>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</si>
  <si>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</si>
  <si>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</si>
  <si>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</si>
  <si>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</si>
  <si>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</si>
  <si>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</si>
  <si>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</si>
  <si>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</si>
  <si>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</si>
  <si>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</si>
  <si>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</si>
  <si>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</si>
  <si>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</si>
  <si>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</si>
  <si>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</si>
  <si>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</si>
  <si>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</si>
  <si>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</si>
  <si>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</si>
  <si>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</si>
  <si>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</si>
  <si>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</si>
  <si>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</si>
  <si>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</si>
  <si>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</si>
  <si>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</si>
  <si>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</si>
  <si>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</si>
  <si>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</si>
  <si>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</si>
  <si>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</si>
  <si>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</si>
  <si>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</si>
  <si>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</si>
  <si>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</si>
  <si>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</si>
  <si>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</si>
  <si>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</si>
  <si>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</si>
  <si>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</si>
  <si>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</si>
  <si>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</si>
  <si>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</si>
  <si>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</si>
  <si>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</si>
  <si>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</si>
  <si>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</si>
  <si>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</si>
  <si>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</si>
  <si>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</si>
  <si>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</si>
  <si>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</si>
  <si>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</si>
  <si>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</si>
  <si>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</si>
  <si>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</si>
  <si>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</si>
  <si>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</si>
  <si>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</si>
  <si>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</si>
  <si>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</si>
  <si>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</si>
  <si>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</si>
  <si>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</si>
  <si>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</si>
  <si>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</si>
  <si>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</si>
  <si>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</si>
  <si>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</si>
  <si>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</si>
  <si>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</si>
  <si>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</si>
  <si>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</si>
  <si>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</si>
  <si>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</si>
  <si>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</si>
  <si>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</si>
  <si>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</si>
  <si>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</si>
  <si>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</si>
  <si>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</si>
  <si>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</si>
  <si>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</si>
  <si>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</si>
  <si>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</si>
  <si>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</si>
  <si>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</si>
  <si>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</si>
  <si>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</si>
  <si>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</si>
  <si>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</si>
  <si>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</si>
  <si>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</si>
  <si>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</si>
  <si>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</si>
  <si>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</si>
  <si>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</si>
  <si>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</si>
  <si>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</si>
  <si>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</si>
  <si>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</si>
  <si>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</si>
  <si>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</si>
  <si>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</si>
  <si>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</si>
  <si>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</si>
  <si>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</si>
  <si>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</si>
  <si>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</si>
  <si>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</si>
  <si>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</si>
  <si>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</si>
  <si>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</si>
  <si>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</si>
  <si>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</si>
  <si>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</si>
  <si>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</si>
  <si>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</si>
  <si>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</si>
  <si>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</si>
  <si>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</si>
  <si>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</si>
  <si>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</si>
  <si>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</si>
  <si>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</si>
  <si>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</si>
  <si>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</si>
  <si>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</si>
  <si>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</si>
  <si>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</si>
  <si>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</si>
  <si>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</si>
  <si>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</si>
  <si>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</si>
  <si>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</si>
  <si>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</si>
  <si>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</si>
  <si>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</si>
  <si>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</si>
  <si>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</si>
  <si>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</si>
  <si>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</si>
  <si>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</si>
  <si>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</si>
  <si>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</si>
  <si>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</si>
  <si>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</si>
  <si>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</si>
  <si>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</si>
  <si>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</si>
  <si>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</si>
  <si>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</si>
  <si>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</si>
  <si>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</si>
  <si>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</si>
  <si>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</si>
  <si>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</si>
  <si>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</si>
  <si>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</si>
  <si>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</si>
  <si>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</si>
  <si>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</si>
  <si>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</si>
  <si>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</si>
  <si>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</si>
  <si>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</si>
  <si>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</si>
  <si>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</si>
  <si>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</si>
  <si>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</si>
  <si>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</si>
  <si>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</si>
  <si>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</si>
  <si>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</si>
  <si>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</si>
  <si>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</si>
  <si>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</si>
  <si>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</si>
  <si>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</si>
  <si>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</si>
  <si>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</si>
  <si>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</si>
  <si>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</si>
  <si>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</si>
  <si>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</si>
  <si>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</si>
  <si>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</si>
  <si>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</si>
  <si>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</si>
  <si>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</si>
  <si>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</si>
  <si>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</si>
  <si>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</si>
  <si>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</si>
  <si>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</si>
  <si>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</si>
  <si>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</si>
  <si>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</si>
  <si>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</si>
  <si>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</si>
  <si>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</si>
  <si>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</si>
  <si>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</si>
  <si>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</si>
  <si>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</si>
  <si>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</si>
  <si>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</si>
  <si>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</si>
  <si>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</si>
  <si>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</si>
  <si>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</si>
  <si>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</si>
  <si>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</si>
  <si>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</si>
  <si>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</si>
  <si>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</si>
  <si>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</si>
  <si>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</si>
  <si>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</si>
  <si>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</si>
  <si>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</si>
  <si>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</si>
  <si>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</si>
  <si>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</si>
  <si>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</si>
  <si>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</si>
  <si>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</si>
  <si>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</si>
  <si>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</si>
  <si>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</si>
  <si>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</si>
  <si>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</si>
  <si>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</si>
  <si>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</si>
  <si>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</si>
  <si>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</si>
  <si>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</si>
  <si>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</si>
  <si>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</si>
  <si>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</si>
  <si>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</si>
  <si>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</si>
  <si>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</si>
  <si>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</si>
  <si>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</si>
  <si>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</si>
  <si>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</si>
  <si>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</si>
  <si>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</si>
  <si>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</si>
  <si>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</si>
  <si>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</si>
  <si>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</si>
  <si>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</si>
  <si>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</si>
  <si>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</si>
  <si>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</si>
  <si>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</si>
  <si>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</si>
  <si>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</si>
  <si>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</si>
  <si>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</si>
  <si>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</si>
  <si>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</si>
  <si>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</si>
  <si>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</si>
  <si>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</si>
  <si>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</si>
  <si>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</si>
  <si>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</si>
  <si>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</si>
  <si>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</si>
  <si>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</si>
  <si>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</si>
  <si>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</si>
  <si>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</si>
  <si>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</si>
  <si>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</si>
  <si>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</si>
  <si>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</si>
  <si>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</si>
  <si>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</si>
  <si>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</si>
  <si>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</si>
  <si>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</si>
  <si>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</si>
  <si>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</si>
  <si>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</si>
  <si>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</si>
  <si>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</si>
  <si>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</si>
  <si>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</si>
  <si>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</si>
  <si>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</si>
  <si>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</si>
  <si>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</si>
  <si>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</si>
  <si>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</si>
  <si>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</si>
  <si>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</si>
  <si>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</si>
  <si>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</si>
  <si>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</si>
  <si>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</si>
  <si>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</si>
  <si>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</si>
  <si>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</si>
  <si>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</si>
  <si>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</si>
  <si>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</si>
  <si>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</si>
  <si>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</si>
  <si>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</si>
  <si>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</si>
  <si>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</si>
  <si>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</si>
  <si>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</si>
  <si>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</si>
  <si>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</si>
  <si>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</si>
  <si>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</si>
  <si>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</si>
  <si>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</si>
  <si>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</si>
  <si>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</si>
  <si>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</si>
  <si>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</si>
  <si>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</si>
  <si>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</si>
  <si>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</si>
  <si>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</si>
  <si>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</si>
  <si>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</si>
  <si>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</si>
  <si>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</si>
  <si>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</si>
  <si>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</si>
  <si>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</si>
  <si>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</si>
  <si>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</si>
  <si>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</si>
  <si>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</si>
  <si>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</si>
  <si>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</si>
  <si>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</si>
  <si>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</si>
  <si>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</si>
  <si>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</si>
  <si>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</si>
  <si>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</si>
  <si>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</si>
  <si>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</si>
  <si>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</si>
  <si>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</si>
  <si>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</si>
  <si>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</si>
  <si>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</si>
  <si>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</si>
  <si>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</si>
  <si>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</si>
  <si>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</si>
  <si>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</si>
  <si>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</si>
  <si>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</si>
  <si>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</si>
  <si>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</si>
  <si>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</si>
  <si>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</si>
  <si>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</si>
  <si>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</si>
  <si>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</si>
  <si>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</si>
  <si>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</si>
  <si>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</si>
  <si>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</si>
  <si>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</si>
  <si>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</si>
  <si>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</si>
  <si>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</si>
  <si>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</si>
  <si>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</si>
  <si>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</si>
  <si>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</si>
  <si>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</si>
  <si>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</si>
  <si>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</si>
  <si>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</si>
  <si>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</si>
  <si>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</si>
  <si>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</si>
  <si>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</si>
  <si>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</si>
  <si>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</si>
  <si>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</si>
  <si>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</si>
  <si>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</si>
  <si>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</si>
  <si>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</si>
  <si>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</si>
  <si>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</si>
  <si>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</si>
  <si>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</si>
  <si>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</si>
  <si>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</si>
  <si>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</si>
  <si>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</si>
  <si>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</si>
  <si>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</si>
  <si>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</si>
  <si>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</si>
  <si>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</si>
  <si>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</si>
  <si>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</si>
  <si>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</si>
  <si>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</si>
  <si>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</si>
  <si>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</si>
  <si>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</si>
  <si>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</si>
  <si>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</si>
  <si>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</si>
  <si>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</si>
  <si>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</si>
  <si>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</si>
  <si>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</si>
  <si>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</si>
  <si>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</si>
  <si>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</si>
  <si>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</si>
  <si>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</si>
  <si>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</si>
  <si>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</si>
  <si>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</si>
  <si>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</si>
  <si>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</si>
  <si>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</si>
  <si>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</si>
  <si>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</si>
  <si>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</si>
  <si>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</si>
  <si>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</si>
  <si>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</si>
  <si>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</si>
  <si>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</si>
  <si>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</si>
  <si>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</si>
  <si>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</si>
  <si>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</si>
  <si>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</si>
  <si>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</si>
  <si>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</si>
  <si>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</si>
  <si>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</si>
  <si>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</si>
  <si>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</si>
  <si>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</si>
  <si>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</si>
  <si>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</si>
  <si>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</si>
  <si>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</si>
  <si>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</si>
  <si>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</si>
  <si>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</si>
  <si>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</si>
  <si>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</si>
  <si>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</si>
  <si>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</si>
  <si>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</si>
  <si>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</si>
  <si>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</si>
  <si>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</si>
  <si>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</si>
  <si>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</si>
  <si>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</si>
  <si>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</si>
  <si>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</si>
  <si>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</si>
  <si>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</si>
  <si>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</si>
  <si>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</si>
  <si>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</si>
  <si>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</si>
  <si>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</si>
  <si>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</si>
  <si>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</si>
  <si>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</si>
  <si>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</si>
  <si>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</si>
  <si>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</si>
  <si>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</si>
  <si>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</si>
  <si>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</si>
  <si>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</si>
  <si>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</si>
  <si>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</si>
  <si>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</si>
  <si>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</si>
  <si>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</si>
  <si>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</si>
  <si>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</si>
  <si>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</si>
  <si>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</si>
  <si>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</si>
  <si>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</si>
  <si>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</si>
  <si>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</si>
  <si>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</si>
  <si>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</si>
  <si>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</si>
  <si>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</si>
  <si>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</si>
  <si>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</si>
  <si>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</si>
  <si>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</si>
  <si>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</si>
  <si>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</si>
  <si>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</si>
  <si>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</si>
  <si>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</si>
  <si>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</si>
  <si>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</si>
  <si>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</si>
  <si>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</si>
  <si>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</si>
  <si>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</si>
  <si>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</si>
  <si>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</si>
  <si>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</si>
  <si>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</si>
  <si>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</si>
  <si>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</si>
  <si>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</si>
  <si>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</si>
  <si>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</si>
  <si>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</si>
  <si>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</si>
  <si>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</si>
  <si>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</si>
  <si>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</si>
  <si>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</si>
  <si>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</si>
  <si>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</si>
  <si>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</si>
  <si>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</si>
  <si>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</si>
  <si>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</si>
  <si>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</si>
  <si>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</si>
  <si>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</si>
  <si>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</si>
  <si>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</si>
  <si>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</si>
  <si>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</si>
  <si>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</si>
  <si>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</si>
  <si>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</si>
  <si>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</si>
  <si>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</si>
  <si>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</si>
  <si>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</si>
  <si>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</si>
  <si>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</si>
  <si>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</si>
  <si>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</si>
  <si>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</si>
  <si>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</si>
  <si>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</si>
  <si>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</si>
  <si>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</si>
  <si>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</si>
  <si>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</si>
  <si>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</si>
  <si>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</si>
  <si>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</si>
  <si>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</si>
  <si>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</si>
  <si>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</si>
  <si>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</si>
  <si>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</si>
  <si>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</si>
  <si>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</si>
  <si>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</si>
  <si>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</si>
  <si>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</si>
  <si>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</si>
  <si>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</si>
  <si>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</si>
  <si>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</si>
  <si>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</si>
  <si>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</si>
  <si>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</si>
  <si>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</si>
  <si>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</si>
  <si>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</si>
  <si>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</si>
  <si>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</si>
  <si>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</si>
  <si>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</si>
  <si>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</si>
  <si>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</si>
  <si>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</si>
  <si>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</si>
  <si>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</si>
  <si>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</si>
  <si>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</si>
  <si>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</si>
  <si>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</si>
  <si>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</si>
  <si>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</si>
  <si>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</si>
  <si>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</si>
  <si>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</si>
  <si>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</si>
  <si>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</si>
  <si>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</si>
  <si>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</si>
  <si>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</si>
  <si>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</si>
  <si>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</si>
  <si>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</si>
  <si>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</si>
  <si>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</si>
  <si>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</si>
  <si>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</si>
  <si>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</si>
  <si>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</si>
  <si>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</si>
  <si>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</si>
  <si>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</si>
  <si>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</si>
  <si>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</si>
  <si>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</si>
  <si>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</si>
  <si>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</si>
  <si>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</si>
  <si>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</si>
  <si>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</si>
  <si>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</si>
  <si>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</si>
  <si>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</si>
  <si>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</si>
  <si>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</si>
  <si>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</si>
  <si>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</si>
  <si>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</si>
  <si>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</si>
  <si>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</si>
  <si>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</si>
  <si>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</si>
  <si>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</si>
  <si>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</si>
  <si>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</si>
  <si>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</si>
  <si>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</si>
  <si>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</si>
  <si>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</si>
  <si>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</si>
  <si>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</si>
  <si>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</si>
  <si>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</si>
  <si>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</si>
  <si>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</si>
  <si>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</si>
  <si>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</si>
  <si>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</si>
  <si>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</si>
  <si>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</si>
  <si>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</si>
  <si>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</si>
  <si>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</si>
  <si>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</si>
  <si>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</si>
  <si>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</si>
  <si>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</si>
  <si>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</si>
  <si>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</si>
  <si>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</si>
  <si>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</si>
  <si>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</si>
  <si>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</si>
  <si>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</si>
  <si>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</si>
  <si>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</si>
  <si>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</si>
  <si>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</si>
  <si>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</si>
  <si>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</si>
  <si>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</si>
  <si>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</si>
  <si>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</si>
  <si>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</si>
  <si>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</si>
  <si>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</si>
  <si>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</si>
  <si>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</si>
  <si>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</si>
  <si>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</si>
  <si>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</si>
  <si>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</si>
  <si>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</si>
  <si>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</si>
  <si>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</si>
  <si>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</si>
  <si>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</si>
  <si>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</si>
  <si>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</si>
  <si>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</si>
  <si>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</si>
  <si>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</si>
  <si>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</si>
  <si>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</si>
  <si>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</si>
  <si>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</si>
  <si>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</si>
  <si>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</si>
  <si>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</si>
  <si>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</si>
  <si>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</si>
  <si>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</si>
  <si>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</si>
  <si>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</si>
  <si>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</si>
  <si>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</si>
  <si>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</si>
  <si>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</si>
  <si>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</si>
  <si>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</si>
  <si>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</si>
  <si>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</si>
  <si>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</si>
  <si>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</si>
  <si>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</si>
  <si>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</si>
  <si>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</si>
  <si>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</si>
  <si>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</si>
  <si>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</si>
  <si>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</si>
  <si>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</si>
  <si>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</si>
  <si>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</si>
  <si>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</si>
  <si>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</si>
  <si>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</si>
  <si>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</si>
  <si>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</si>
  <si>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</si>
  <si>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</si>
  <si>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</si>
  <si>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</si>
  <si>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</si>
  <si>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</si>
  <si>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</si>
  <si>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</si>
  <si>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</si>
  <si>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</si>
  <si>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</si>
  <si>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</si>
  <si>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</si>
  <si>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</si>
  <si>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</si>
  <si>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</si>
  <si>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</si>
  <si>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</si>
  <si>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</si>
  <si>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</si>
  <si>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</si>
  <si>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</si>
  <si>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</si>
  <si>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</si>
  <si>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</si>
  <si>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</si>
  <si>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</si>
  <si>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</si>
  <si>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</si>
  <si>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</si>
  <si>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</si>
  <si>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</si>
  <si>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</si>
  <si>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</si>
  <si>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</si>
  <si>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</si>
  <si>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</si>
  <si>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</si>
  <si>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</si>
  <si>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</si>
  <si>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</si>
  <si>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</si>
  <si>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</si>
  <si>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</si>
  <si>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</si>
  <si>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</si>
  <si>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</si>
  <si>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</si>
  <si>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</si>
  <si>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</si>
  <si>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</si>
  <si>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</si>
  <si>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</si>
  <si>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</si>
  <si>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</si>
  <si>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</si>
  <si>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</si>
  <si>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</si>
  <si>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</si>
  <si>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</si>
  <si>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</si>
  <si>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</si>
  <si>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</si>
  <si>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</si>
  <si>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</si>
  <si>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</si>
  <si>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</si>
  <si>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</si>
  <si>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</si>
  <si>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</si>
  <si>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</si>
  <si>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</si>
  <si>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</si>
  <si>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</si>
  <si>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</si>
  <si>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</si>
  <si>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</si>
  <si>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</si>
  <si>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</si>
  <si>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</si>
  <si>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</si>
  <si>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</si>
  <si>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</si>
  <si>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</si>
  <si>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</si>
  <si>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</si>
  <si>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</si>
  <si>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</si>
  <si>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</si>
  <si>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</si>
  <si>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</si>
  <si>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</si>
  <si>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</si>
  <si>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</si>
  <si>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</si>
  <si>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</si>
  <si>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</si>
  <si>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</si>
  <si>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</si>
  <si>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</si>
  <si>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</si>
  <si>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</si>
  <si>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</si>
  <si>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</si>
  <si>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</si>
  <si>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</si>
  <si>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</si>
  <si>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</si>
  <si>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</si>
  <si>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</si>
  <si>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</si>
  <si>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</si>
  <si>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</si>
  <si>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</si>
  <si>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</si>
  <si>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</si>
  <si>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</si>
  <si>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</si>
  <si>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</si>
  <si>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</si>
  <si>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</si>
  <si>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</si>
  <si>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</si>
  <si>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</si>
  <si>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</si>
  <si>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</si>
  <si>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</si>
  <si>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</si>
  <si>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</si>
  <si>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</si>
  <si>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</si>
  <si>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</si>
  <si>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</si>
  <si>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</si>
  <si>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</si>
  <si>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</si>
  <si>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</si>
  <si>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</si>
  <si>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</si>
  <si>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</si>
  <si>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</si>
  <si>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</si>
  <si>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</si>
  <si>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</si>
  <si>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</si>
  <si>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</si>
  <si>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</si>
  <si>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</si>
  <si>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</si>
  <si>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</si>
  <si>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</si>
  <si>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</si>
  <si>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</si>
  <si>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</si>
  <si>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</si>
  <si>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</si>
  <si>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</si>
  <si>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</si>
  <si>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</si>
  <si>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</si>
  <si>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</si>
  <si>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</si>
  <si>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</si>
  <si>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</si>
  <si>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</si>
  <si>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</si>
  <si>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</si>
  <si>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</si>
  <si>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</si>
  <si>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</si>
  <si>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</si>
  <si>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</si>
  <si>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</si>
  <si>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</si>
  <si>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</si>
  <si>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</si>
  <si>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</si>
  <si>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</si>
  <si>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</si>
  <si>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</si>
  <si>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</si>
  <si>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</si>
  <si>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</si>
  <si>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</si>
  <si>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</si>
  <si>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</si>
  <si>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</si>
  <si>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</si>
  <si>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</si>
  <si>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</si>
  <si>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</si>
  <si>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</si>
  <si>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</si>
  <si>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</si>
  <si>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</si>
  <si>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</si>
  <si>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</si>
  <si>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</si>
  <si>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</si>
  <si>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</si>
  <si>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</si>
  <si>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</si>
  <si>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</si>
  <si>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</si>
  <si>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</si>
  <si>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</si>
  <si>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</si>
  <si>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</si>
  <si>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</si>
  <si>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</si>
  <si>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</si>
  <si>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</si>
  <si>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</si>
  <si>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</si>
  <si>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</si>
  <si>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</si>
  <si>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</si>
  <si>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</si>
  <si>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</si>
  <si>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</si>
  <si>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</si>
  <si>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</si>
  <si>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</si>
  <si>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</si>
  <si>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</si>
  <si>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</si>
  <si>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</si>
  <si>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</si>
  <si>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</si>
  <si>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</si>
  <si>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</si>
  <si>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</si>
  <si>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</si>
  <si>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</si>
  <si>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</si>
  <si>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</si>
  <si>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</si>
  <si>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</si>
  <si>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</si>
  <si>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</si>
  <si>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</si>
  <si>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</si>
  <si>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</si>
  <si>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</si>
  <si>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</si>
  <si>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</si>
  <si>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</si>
  <si>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</si>
  <si>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</si>
  <si>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</si>
  <si>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</si>
  <si>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</si>
  <si>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</si>
  <si>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</si>
  <si>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</si>
  <si>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</si>
  <si>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</si>
  <si>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</si>
  <si>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</si>
  <si>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</si>
  <si>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</si>
  <si>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</si>
  <si>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</si>
  <si>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</si>
  <si>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</si>
  <si>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</si>
  <si>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</si>
  <si>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</si>
  <si>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</si>
  <si>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</si>
  <si>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</si>
  <si>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</si>
  <si>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</si>
  <si>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</si>
  <si>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</si>
  <si>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</si>
  <si>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</si>
  <si>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</si>
  <si>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</si>
  <si>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</si>
  <si>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</si>
  <si>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</si>
  <si>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</si>
  <si>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</si>
  <si>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</si>
  <si>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</si>
  <si>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</si>
  <si>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</si>
  <si>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</si>
  <si>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</si>
  <si>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</si>
  <si>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</si>
  <si>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</si>
  <si>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</si>
  <si>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</si>
  <si>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</si>
  <si>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</si>
  <si>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</si>
  <si>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</si>
  <si>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</si>
  <si>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</si>
  <si>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</si>
  <si>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</si>
  <si>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</si>
  <si>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</si>
  <si>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</si>
  <si>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</si>
  <si>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</si>
  <si>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</si>
  <si>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</si>
  <si>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</si>
  <si>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</si>
  <si>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</si>
  <si>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</si>
  <si>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</si>
  <si>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</si>
  <si>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</si>
  <si>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</si>
  <si>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</si>
  <si>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</si>
  <si>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</si>
  <si>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</si>
  <si>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</si>
  <si>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</si>
  <si>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</si>
  <si>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</si>
  <si>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</si>
  <si>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</si>
  <si>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</si>
  <si>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</si>
  <si>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</si>
  <si>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</si>
  <si>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</si>
  <si>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</si>
  <si>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</si>
  <si>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</si>
  <si>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</si>
  <si>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</si>
  <si>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</si>
  <si>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</si>
  <si>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</si>
  <si>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</si>
  <si>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</si>
  <si>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</si>
  <si>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</si>
  <si>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</si>
  <si>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</si>
  <si>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</si>
  <si>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</si>
  <si>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</si>
  <si>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</si>
  <si>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</si>
  <si>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</si>
  <si>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</si>
  <si>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</si>
  <si>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</si>
  <si>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</si>
  <si>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</si>
  <si>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</si>
  <si>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</si>
  <si>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</si>
  <si>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</si>
  <si>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</si>
  <si>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</si>
  <si>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</si>
  <si>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</si>
  <si>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</si>
  <si>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</si>
  <si>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</si>
  <si>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</si>
  <si>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</si>
  <si>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</si>
  <si>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</si>
  <si>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</si>
  <si>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</si>
  <si>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</si>
  <si>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</si>
  <si>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</si>
  <si>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</si>
  <si>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</si>
  <si>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</si>
  <si>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</si>
  <si>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</si>
  <si>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</si>
  <si>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</si>
  <si>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</si>
  <si>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</si>
  <si>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</si>
  <si>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</si>
  <si>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</si>
  <si>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</si>
  <si>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</si>
  <si>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</si>
  <si>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</si>
  <si>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</si>
  <si>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</si>
  <si>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</si>
  <si>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</si>
  <si>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</si>
  <si>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</si>
  <si>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</si>
  <si>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</si>
  <si>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</si>
  <si>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</si>
  <si>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</si>
  <si>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</si>
  <si>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</si>
  <si>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</si>
  <si>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</si>
  <si>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</si>
  <si>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</si>
  <si>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</si>
  <si>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</si>
  <si>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</si>
  <si>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</si>
  <si>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</si>
  <si>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</si>
  <si>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</si>
  <si>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</si>
  <si>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</si>
  <si>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</si>
  <si>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</si>
  <si>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</si>
  <si>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</si>
  <si>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</si>
  <si>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</si>
  <si>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</si>
  <si>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</si>
  <si>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</si>
  <si>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</si>
  <si>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</si>
  <si>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</si>
  <si>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</si>
  <si>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</si>
  <si>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</si>
  <si>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</si>
  <si>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</si>
  <si>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</si>
  <si>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</si>
  <si>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</si>
  <si>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</si>
  <si>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</si>
  <si>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</si>
  <si>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</si>
  <si>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</si>
  <si>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</si>
  <si>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</si>
  <si>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</si>
  <si>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</si>
  <si>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</si>
  <si>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</si>
  <si>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</si>
  <si>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</si>
  <si>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</si>
  <si>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</si>
  <si>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</si>
  <si>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</si>
  <si>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</si>
  <si>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</si>
  <si>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</si>
  <si>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</si>
  <si>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</si>
  <si>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</si>
  <si>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</si>
  <si>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</si>
  <si>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</si>
  <si>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</si>
  <si>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</si>
  <si>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</si>
  <si>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</si>
  <si>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</si>
  <si>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</si>
  <si>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</si>
  <si>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</si>
  <si>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</si>
  <si>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</si>
  <si>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</si>
  <si>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</si>
  <si>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</si>
  <si>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</si>
  <si>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</si>
  <si>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</si>
  <si>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</si>
  <si>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</si>
  <si>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</si>
  <si>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</si>
  <si>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</si>
  <si>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</si>
  <si>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</si>
  <si>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</si>
  <si>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</si>
  <si>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</si>
  <si>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</si>
  <si>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</si>
  <si>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</si>
  <si>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</si>
  <si>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</si>
  <si>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</si>
  <si>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</si>
  <si>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</si>
  <si>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</si>
  <si>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</si>
  <si>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</si>
  <si>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</si>
  <si>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</si>
  <si>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</si>
  <si>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</si>
  <si>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</si>
  <si>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</si>
  <si>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</si>
  <si>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</si>
  <si>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</si>
  <si>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</si>
  <si>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</si>
  <si>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</si>
  <si>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</si>
  <si>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</si>
  <si>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</si>
  <si>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</si>
  <si>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</si>
  <si>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</si>
  <si>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</si>
  <si>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</si>
  <si>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</si>
  <si>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</si>
  <si>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</si>
  <si>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</si>
  <si>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</si>
  <si>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</si>
  <si>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</si>
  <si>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</si>
  <si>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</si>
  <si>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</si>
  <si>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</si>
  <si>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</si>
  <si>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</si>
  <si>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</si>
  <si>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</si>
  <si>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</si>
  <si>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</si>
  <si>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</si>
  <si>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</si>
  <si>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</si>
  <si>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</si>
  <si>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</si>
  <si>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</si>
  <si>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</si>
  <si>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</si>
  <si>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</si>
  <si>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</si>
  <si>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</si>
  <si>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</si>
  <si>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</si>
  <si>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</si>
  <si>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</si>
  <si>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</si>
  <si>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</si>
  <si>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</si>
  <si>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</si>
  <si>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</si>
  <si>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</si>
  <si>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</si>
  <si>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</si>
  <si>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</si>
  <si>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</si>
  <si>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</si>
  <si>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</si>
  <si>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</si>
  <si>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</si>
  <si>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</si>
  <si>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</si>
  <si>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</si>
  <si>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</si>
  <si>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</si>
  <si>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</si>
  <si>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</si>
  <si>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</si>
  <si>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</si>
  <si>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</si>
  <si>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</si>
  <si>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</si>
  <si>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</si>
  <si>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</si>
  <si>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</si>
  <si>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</si>
  <si>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</si>
  <si>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</si>
  <si>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</si>
  <si>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</si>
  <si>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</si>
  <si>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</si>
  <si>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</si>
  <si>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</si>
  <si>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</si>
  <si>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</si>
  <si>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</si>
  <si>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</si>
  <si>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</si>
  <si>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</si>
  <si>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</si>
  <si>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</si>
  <si>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</si>
  <si>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</si>
  <si>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</si>
  <si>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</si>
  <si>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</si>
  <si>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</si>
  <si>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</si>
  <si>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</si>
  <si>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</si>
  <si>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</si>
  <si>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</si>
  <si>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</si>
  <si>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</si>
  <si>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</si>
  <si>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</si>
  <si>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</si>
  <si>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</si>
  <si>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</si>
  <si>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</si>
  <si>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</si>
  <si>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</si>
  <si>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</si>
  <si>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</si>
  <si>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</si>
  <si>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</si>
  <si>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</si>
  <si>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</si>
  <si>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</si>
  <si>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</si>
  <si>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</si>
  <si>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</si>
  <si>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</si>
  <si>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</si>
  <si>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</si>
  <si>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</si>
  <si>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</si>
  <si>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</si>
  <si>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</si>
  <si>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</si>
  <si>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</si>
  <si>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</si>
  <si>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</si>
  <si>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</si>
  <si>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</si>
  <si>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</si>
  <si>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</si>
  <si>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</si>
  <si>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</si>
  <si>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</si>
  <si>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</si>
  <si>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</si>
  <si>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</si>
  <si>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</si>
  <si>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</si>
  <si>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</si>
  <si>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</si>
  <si>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</si>
  <si>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</si>
  <si>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</si>
  <si>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</si>
  <si>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</si>
  <si>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</si>
  <si>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</si>
  <si>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</si>
  <si>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</si>
  <si>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</si>
  <si>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</si>
  <si>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</si>
  <si>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</si>
  <si>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</si>
  <si>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</si>
  <si>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</si>
  <si>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</si>
  <si>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</si>
  <si>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</si>
  <si>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</si>
  <si>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</si>
  <si>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</si>
  <si>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</si>
  <si>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</si>
  <si>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</si>
  <si>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</si>
  <si>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</si>
  <si>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</si>
  <si>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</si>
  <si>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</si>
  <si>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</si>
  <si>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</si>
  <si>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</si>
  <si>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</si>
  <si>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</si>
  <si>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</si>
  <si>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</si>
  <si>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</si>
  <si>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</si>
  <si>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</si>
  <si>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</si>
  <si>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</si>
  <si>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</si>
  <si>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</si>
  <si>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</si>
  <si>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</si>
  <si>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</si>
  <si>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</si>
  <si>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</si>
  <si>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</si>
  <si>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</si>
  <si>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</si>
  <si>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</si>
  <si>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</si>
  <si>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</si>
  <si>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</si>
  <si>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</si>
  <si>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</si>
  <si>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</si>
  <si>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</si>
  <si>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</si>
  <si>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</si>
  <si>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</si>
  <si>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</si>
  <si>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</si>
  <si>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</si>
  <si>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</si>
  <si>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</si>
  <si>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</si>
  <si>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</si>
  <si>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</si>
  <si>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</si>
  <si>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</si>
  <si>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</si>
  <si>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</si>
  <si>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</si>
  <si>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</si>
  <si>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</si>
  <si>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</si>
  <si>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</si>
  <si>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</si>
  <si>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</si>
  <si>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</si>
  <si>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</si>
  <si>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</si>
  <si>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</si>
  <si>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</si>
  <si>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</si>
  <si>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</si>
  <si>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</si>
  <si>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</si>
  <si>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</si>
  <si>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</si>
  <si>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</si>
  <si>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</si>
  <si>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</si>
  <si>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</si>
  <si>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</si>
  <si>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</si>
  <si>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</si>
  <si>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</si>
  <si>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</si>
  <si>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</si>
  <si>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</si>
  <si>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</si>
  <si>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</si>
  <si>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</si>
  <si>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</si>
  <si>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</si>
  <si>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</si>
  <si>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</si>
  <si>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</si>
  <si>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</si>
  <si>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</si>
  <si>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</si>
  <si>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</si>
  <si>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</si>
  <si>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</si>
  <si>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</si>
  <si>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</si>
  <si>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</si>
  <si>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</si>
  <si>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</si>
  <si>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</si>
  <si>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</si>
  <si>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</si>
  <si>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</si>
  <si>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</si>
  <si>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</si>
  <si>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</si>
  <si>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</si>
  <si>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</si>
  <si>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</si>
  <si>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</si>
  <si>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</si>
  <si>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</si>
  <si>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</si>
  <si>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</si>
  <si>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</si>
  <si>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</si>
  <si>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</si>
  <si>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</si>
  <si>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</si>
  <si>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</si>
  <si>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</si>
  <si>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</si>
  <si>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</si>
  <si>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</si>
  <si>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</si>
  <si>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</si>
  <si>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</si>
  <si>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</si>
  <si>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</si>
  <si>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</si>
  <si>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</si>
  <si>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</si>
  <si>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</si>
  <si>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</si>
  <si>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</si>
  <si>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</si>
  <si>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</si>
  <si>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</si>
  <si>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</si>
  <si>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</si>
  <si>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</si>
  <si>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</si>
  <si>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</si>
  <si>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</si>
  <si>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</si>
  <si>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</si>
  <si>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</si>
  <si>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</si>
  <si>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</si>
  <si>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</si>
  <si>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</si>
  <si>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</si>
  <si>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</si>
  <si>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</si>
  <si>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</si>
  <si>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</si>
  <si>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</si>
  <si>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</si>
  <si>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</si>
  <si>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</si>
  <si>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</si>
  <si>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</si>
  <si>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</si>
  <si>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</si>
  <si>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</si>
  <si>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</si>
  <si>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</si>
  <si>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</si>
  <si>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</si>
  <si>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</si>
  <si>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</si>
  <si>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</si>
  <si>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</si>
  <si>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</si>
  <si>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</si>
  <si>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</si>
  <si>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</si>
  <si>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</si>
  <si>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</si>
  <si>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</si>
  <si>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</si>
  <si>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</si>
  <si>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</si>
  <si>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</si>
  <si>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</si>
  <si>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</si>
  <si>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</si>
  <si>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</si>
  <si>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</si>
  <si>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</si>
  <si>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</si>
  <si>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</si>
  <si>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</si>
  <si>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</si>
  <si>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</si>
  <si>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</si>
  <si>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</si>
  <si>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</si>
  <si>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</si>
  <si>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</si>
  <si>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</si>
  <si>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</si>
  <si>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</si>
  <si>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</si>
  <si>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</si>
  <si>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</si>
  <si>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</si>
  <si>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</si>
  <si>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</si>
  <si>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</si>
  <si>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</si>
  <si>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</si>
  <si>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</si>
  <si>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</si>
  <si>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</si>
  <si>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</si>
  <si>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</si>
  <si>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</si>
  <si>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</si>
  <si>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</si>
  <si>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</si>
  <si>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</si>
  <si>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</si>
  <si>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</si>
  <si>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</si>
  <si>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</si>
  <si>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</si>
  <si>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</si>
  <si>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</si>
  <si>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</si>
  <si>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</si>
  <si>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</si>
  <si>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</si>
  <si>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</si>
  <si>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</si>
  <si>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</si>
  <si>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</si>
  <si>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</si>
  <si>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</si>
  <si>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</si>
  <si>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</si>
  <si>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</si>
  <si>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</si>
  <si>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</si>
  <si>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</si>
  <si>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</si>
  <si>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</si>
  <si>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</si>
  <si>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</si>
  <si>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</si>
  <si>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</si>
  <si>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</si>
  <si>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</si>
  <si>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</si>
  <si>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</si>
  <si>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</si>
  <si>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</si>
  <si>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</si>
  <si>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</si>
  <si>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</si>
  <si>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</si>
  <si>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</si>
  <si>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</si>
  <si>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</si>
  <si>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</si>
  <si>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</si>
  <si>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</si>
  <si>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</si>
  <si>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</si>
  <si>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</si>
  <si>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</si>
  <si>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</si>
  <si>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</si>
  <si>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</si>
  <si>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</si>
  <si>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</si>
  <si>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</si>
  <si>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</si>
  <si>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</si>
  <si>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</si>
  <si>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</si>
  <si>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</si>
  <si>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</si>
  <si>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</si>
  <si>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</si>
  <si>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</si>
  <si>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</si>
  <si>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</si>
  <si>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</si>
  <si>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</si>
  <si>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</si>
  <si>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</si>
  <si>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</si>
  <si>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</si>
  <si>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</si>
  <si>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</si>
  <si>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</si>
  <si>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</si>
  <si>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</si>
  <si>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</si>
  <si>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</si>
  <si>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</si>
  <si>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</si>
  <si>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</si>
  <si>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</si>
  <si>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</si>
  <si>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</si>
  <si>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</si>
  <si>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</si>
  <si>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</si>
  <si>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</si>
  <si>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</si>
  <si>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</si>
  <si>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</si>
  <si>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</si>
  <si>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</si>
  <si>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</si>
  <si>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</si>
  <si>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</si>
  <si>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</si>
  <si>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</si>
  <si>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</si>
  <si>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</si>
  <si>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</si>
  <si>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</si>
  <si>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</si>
  <si>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</si>
  <si>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</si>
  <si>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</si>
  <si>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</si>
  <si>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</si>
  <si>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</si>
  <si>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</si>
  <si>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</si>
  <si>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</si>
  <si>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</si>
  <si>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</si>
  <si>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</si>
  <si>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</si>
  <si>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</si>
  <si>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</si>
  <si>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</si>
  <si>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</si>
  <si>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</si>
  <si>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</si>
  <si>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</si>
  <si>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</si>
  <si>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</si>
  <si>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</si>
  <si>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</si>
  <si>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</si>
  <si>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</si>
  <si>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</si>
  <si>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</si>
  <si>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</si>
  <si>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</si>
  <si>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</si>
  <si>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</si>
  <si>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</si>
  <si>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</si>
  <si>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</si>
  <si>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</si>
  <si>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</si>
  <si>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</si>
  <si>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</si>
  <si>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</si>
  <si>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</si>
  <si>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</si>
  <si>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</si>
  <si>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</si>
  <si>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</si>
  <si>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</si>
  <si>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</si>
  <si>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</si>
  <si>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</si>
  <si>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</si>
  <si>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</si>
  <si>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</si>
  <si>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</si>
  <si>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</si>
  <si>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</si>
  <si>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</si>
  <si>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</si>
  <si>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</si>
  <si>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</si>
  <si>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</si>
  <si>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</si>
  <si>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</si>
  <si>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</si>
  <si>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</si>
  <si>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</si>
  <si>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</si>
  <si>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</si>
  <si>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</si>
  <si>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</si>
  <si>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</si>
  <si>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</si>
  <si>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</si>
  <si>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</si>
  <si>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</si>
  <si>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</si>
  <si>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</si>
  <si>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</si>
  <si>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</si>
  <si>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</si>
  <si>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</si>
  <si>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</si>
  <si>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</si>
  <si>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</si>
  <si>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</si>
  <si>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</si>
  <si>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</si>
  <si>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</si>
  <si>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</si>
  <si>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</si>
  <si>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</si>
  <si>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</si>
  <si>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</si>
  <si>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</si>
  <si>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</si>
  <si>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</si>
  <si>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</si>
  <si>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</si>
  <si>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</si>
  <si>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</si>
  <si>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</si>
  <si>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</si>
  <si>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</si>
  <si>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</si>
  <si>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</si>
  <si>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</si>
  <si>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</si>
  <si>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</si>
  <si>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</si>
  <si>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</si>
  <si>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</si>
  <si>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</si>
  <si>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</si>
  <si>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</si>
  <si>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</si>
  <si>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</si>
  <si>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</si>
  <si>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</si>
  <si>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</si>
  <si>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</si>
  <si>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</si>
  <si>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</si>
  <si>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</si>
  <si>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</si>
  <si>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</si>
  <si>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</si>
  <si>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</si>
  <si>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</si>
  <si>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</si>
  <si>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</si>
  <si>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</si>
  <si>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</si>
  <si>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</si>
  <si>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</si>
  <si>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</si>
  <si>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</si>
  <si>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</si>
  <si>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</si>
  <si>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</si>
  <si>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</si>
  <si>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</si>
  <si>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</si>
  <si>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</si>
  <si>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</si>
  <si>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</si>
  <si>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</si>
  <si>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</si>
  <si>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</si>
  <si>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</si>
  <si>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</si>
  <si>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</si>
  <si>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</si>
  <si>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</si>
  <si>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</si>
  <si>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</si>
  <si>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</si>
  <si>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</si>
  <si>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</si>
  <si>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</si>
  <si>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</si>
  <si>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</si>
  <si>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</si>
  <si>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</si>
  <si>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</si>
  <si>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</si>
  <si>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</si>
  <si>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</si>
  <si>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</si>
  <si>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</si>
  <si>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</si>
  <si>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</si>
  <si>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</si>
  <si>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</si>
  <si>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</si>
  <si>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</si>
  <si>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</si>
  <si>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</si>
  <si>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</si>
  <si>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</si>
  <si>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</si>
  <si>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</si>
  <si>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</si>
  <si>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</si>
  <si>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</si>
  <si>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</si>
  <si>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</si>
  <si>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</si>
  <si>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</si>
  <si>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</si>
  <si>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</si>
  <si>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</si>
  <si>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</si>
  <si>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</si>
  <si>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</si>
  <si>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</si>
  <si>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</si>
  <si>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</si>
  <si>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</si>
  <si>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</si>
  <si>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</si>
  <si>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</si>
  <si>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</si>
  <si>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</si>
  <si>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</si>
  <si>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</si>
  <si>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</si>
  <si>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</si>
  <si>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</si>
  <si>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</si>
  <si>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</si>
  <si>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</si>
  <si>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</si>
  <si>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</si>
  <si>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</si>
  <si>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</si>
  <si>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</si>
  <si>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</si>
  <si>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</si>
  <si>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</si>
  <si>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</si>
  <si>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</si>
  <si>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</si>
  <si>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</si>
  <si>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</si>
  <si>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</si>
  <si>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</si>
  <si>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</si>
  <si>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</si>
  <si>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</si>
  <si>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</si>
  <si>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</si>
  <si>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</si>
  <si>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</si>
  <si>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</si>
  <si>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</si>
  <si>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</si>
  <si>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</si>
  <si>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</si>
  <si>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</si>
  <si>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</si>
  <si>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</si>
  <si>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</si>
  <si>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</si>
  <si>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</si>
  <si>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</si>
  <si>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</si>
  <si>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</si>
  <si>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</si>
  <si>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</si>
  <si>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</si>
  <si>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</si>
  <si>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</si>
  <si>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</si>
  <si>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</si>
  <si>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</si>
  <si>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</si>
  <si>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</si>
  <si>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</si>
  <si>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</si>
  <si>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</si>
  <si>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</si>
  <si>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</si>
  <si>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</si>
  <si>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</si>
  <si>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</si>
  <si>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</si>
  <si>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</si>
  <si>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</si>
  <si>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</si>
  <si>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</si>
  <si>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</si>
  <si>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</si>
  <si>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</si>
  <si>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</si>
  <si>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</si>
  <si>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</si>
  <si>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</si>
  <si>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</si>
  <si>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</si>
  <si>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</si>
  <si>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</si>
  <si>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</si>
  <si>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</si>
  <si>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</si>
  <si>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</si>
  <si>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</si>
  <si>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</si>
  <si>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</si>
  <si>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</si>
  <si>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</si>
  <si>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</si>
  <si>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</si>
  <si>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</si>
  <si>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</si>
  <si>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</si>
  <si>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</si>
  <si>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</si>
  <si>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</si>
  <si>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</si>
  <si>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</si>
  <si>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</si>
  <si>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</si>
  <si>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</si>
  <si>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</si>
  <si>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</si>
  <si>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</si>
  <si>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</si>
  <si>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</si>
  <si>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</si>
  <si>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</si>
  <si>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</si>
  <si>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</si>
  <si>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</si>
  <si>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</si>
  <si>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</si>
  <si>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</si>
  <si>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</si>
  <si>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</si>
  <si>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</si>
  <si>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</si>
  <si>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</si>
  <si>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</si>
  <si>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</si>
  <si>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</si>
  <si>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</si>
  <si>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</si>
  <si>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</si>
  <si>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</si>
  <si>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</si>
  <si>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</si>
  <si>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</si>
  <si>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</si>
  <si>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</si>
  <si>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</si>
  <si>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</si>
  <si>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</si>
  <si>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</si>
  <si>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</si>
  <si>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</si>
  <si>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</si>
  <si>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</si>
  <si>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</si>
  <si>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</si>
  <si>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</si>
  <si>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</si>
  <si>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</si>
  <si>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</si>
  <si>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</si>
  <si>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</si>
  <si>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</si>
  <si>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</si>
  <si>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</si>
  <si>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</si>
  <si>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</si>
  <si>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</si>
  <si>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</si>
  <si>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</si>
  <si>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</si>
  <si>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</si>
  <si>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</si>
  <si>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</si>
  <si>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</si>
  <si>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</si>
  <si>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</si>
  <si>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</si>
  <si>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</si>
  <si>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</si>
  <si>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</si>
  <si>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</si>
  <si>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</si>
  <si>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</si>
  <si>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</si>
  <si>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</si>
  <si>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</si>
  <si>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</si>
  <si>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</si>
  <si>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</si>
  <si>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</si>
  <si>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</si>
  <si>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</si>
  <si>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</si>
  <si>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</si>
  <si>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</si>
  <si>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</si>
  <si>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</si>
  <si>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</si>
  <si>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</si>
  <si>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</si>
  <si>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</si>
  <si>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</si>
  <si>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</si>
  <si>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</si>
  <si>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</si>
  <si>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</si>
  <si>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</si>
  <si>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</si>
  <si>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</si>
  <si>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</si>
  <si>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</si>
  <si>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</si>
  <si>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</si>
  <si>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</si>
  <si>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</si>
  <si>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</si>
  <si>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</si>
  <si>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</si>
  <si>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</si>
  <si>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</si>
  <si>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</si>
  <si>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</si>
  <si>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</si>
  <si>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</si>
  <si>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</si>
  <si>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</si>
  <si>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</si>
  <si>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</si>
  <si>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</si>
  <si>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</si>
  <si>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</si>
  <si>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</si>
  <si>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</si>
  <si>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</si>
  <si>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</si>
  <si>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</si>
  <si>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</si>
  <si>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</si>
  <si>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</si>
  <si>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</si>
  <si>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</si>
  <si>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</si>
  <si>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</si>
  <si>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</si>
  <si>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</si>
  <si>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</si>
  <si>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</si>
  <si>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</si>
  <si>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</si>
  <si>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</si>
  <si>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</si>
  <si>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</si>
  <si>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</si>
  <si>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</si>
  <si>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</si>
  <si>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</si>
  <si>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</si>
  <si>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</si>
  <si>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</si>
  <si>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</si>
  <si>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</si>
  <si>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</si>
  <si>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</si>
  <si>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</si>
  <si>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</si>
  <si>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</si>
  <si>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</si>
  <si>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</si>
  <si>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</si>
  <si>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</si>
  <si>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</si>
  <si>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</si>
  <si>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</si>
  <si>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</si>
  <si>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</si>
  <si>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</si>
  <si>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</si>
  <si>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</si>
  <si>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</si>
  <si>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</si>
  <si>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</si>
  <si>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</si>
  <si>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</si>
  <si>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</si>
  <si>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</si>
  <si>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</si>
  <si>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</si>
  <si>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</si>
  <si>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</si>
  <si>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</si>
  <si>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</si>
  <si>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</si>
  <si>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</si>
  <si>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</si>
  <si>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</si>
  <si>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</si>
  <si>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</si>
  <si>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</si>
  <si>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</si>
  <si>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</si>
  <si>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</si>
  <si>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</si>
  <si>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</si>
  <si>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</si>
  <si>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</si>
  <si>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</si>
  <si>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</si>
  <si>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</si>
  <si>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</si>
  <si>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</si>
  <si>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</si>
  <si>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</si>
  <si>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</si>
  <si>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</si>
  <si>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</si>
  <si>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</si>
  <si>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</si>
  <si>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</si>
  <si>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</si>
  <si>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</si>
  <si>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</si>
  <si>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</si>
  <si>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</si>
  <si>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</si>
  <si>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</si>
  <si>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</si>
  <si>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</si>
  <si>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</si>
  <si>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</si>
  <si>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</si>
  <si>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</si>
  <si>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</si>
  <si>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</si>
  <si>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</si>
  <si>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</si>
  <si>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</si>
  <si>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</si>
  <si>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</si>
  <si>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</si>
  <si>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</si>
  <si>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</si>
  <si>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</si>
  <si>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</si>
  <si>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</si>
  <si>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</si>
  <si>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</si>
  <si>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</si>
  <si>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</si>
  <si>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</si>
  <si>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</si>
  <si>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</si>
  <si>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</si>
  <si>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</si>
  <si>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</si>
  <si>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</si>
  <si>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</si>
  <si>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</si>
  <si>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</si>
  <si>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</si>
  <si>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</si>
  <si>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</si>
  <si>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</si>
  <si>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</si>
  <si>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</si>
  <si>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</si>
  <si>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</si>
  <si>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</si>
  <si>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</si>
  <si>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</si>
  <si>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</si>
  <si>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</si>
  <si>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</si>
  <si>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</si>
  <si>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</si>
  <si>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</si>
  <si>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</si>
  <si>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</si>
  <si>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</si>
  <si>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</si>
  <si>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</si>
  <si>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</si>
  <si>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</si>
  <si>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</si>
  <si>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</si>
  <si>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</si>
  <si>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</si>
  <si>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</si>
  <si>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</si>
  <si>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</si>
  <si>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</si>
  <si>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</si>
  <si>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</si>
  <si>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</si>
  <si>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</si>
  <si>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</si>
  <si>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</si>
  <si>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</si>
  <si>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</si>
  <si>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</si>
  <si>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</si>
  <si>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</si>
  <si>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</si>
  <si>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</si>
  <si>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</si>
  <si>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</si>
  <si>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</si>
  <si>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</si>
  <si>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</si>
  <si>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</si>
  <si>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</si>
  <si>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</si>
  <si>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</si>
  <si>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</si>
  <si>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</si>
  <si>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</si>
  <si>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</si>
  <si>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</si>
  <si>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</si>
  <si>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</si>
  <si>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</si>
  <si>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</si>
  <si>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</si>
  <si>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</si>
  <si>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</si>
  <si>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</si>
  <si>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</si>
  <si>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</si>
  <si>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</si>
  <si>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</si>
  <si>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</si>
  <si>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</si>
  <si>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</si>
  <si>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</si>
  <si>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</si>
  <si>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</si>
  <si>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</si>
  <si>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</si>
  <si>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</si>
  <si>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</si>
  <si>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</si>
  <si>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</si>
  <si>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</si>
  <si>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</si>
  <si>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</si>
  <si>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</si>
  <si>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</si>
  <si>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</si>
  <si>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</si>
  <si>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</si>
  <si>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</si>
  <si>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</si>
  <si>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</si>
  <si>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</si>
  <si>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</si>
  <si>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</si>
  <si>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</si>
  <si>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</si>
  <si>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</si>
  <si>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</si>
  <si>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</si>
  <si>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</si>
  <si>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</si>
  <si>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</si>
  <si>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</si>
  <si>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</si>
  <si>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</si>
  <si>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</si>
  <si>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</si>
  <si>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</si>
  <si>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</si>
  <si>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</si>
  <si>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</si>
  <si>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</si>
  <si>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</si>
  <si>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</si>
  <si>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</si>
  <si>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</si>
  <si>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</si>
  <si>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</si>
  <si>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</si>
  <si>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</si>
  <si>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</si>
  <si>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</si>
  <si>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</si>
  <si>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</si>
  <si>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</si>
  <si>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</si>
  <si>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</si>
  <si>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</si>
  <si>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</si>
  <si>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</si>
  <si>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</si>
  <si>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</si>
  <si>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</si>
  <si>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</si>
  <si>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</si>
  <si>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</si>
  <si>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</si>
  <si>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</si>
  <si>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</si>
  <si>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</si>
  <si>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</si>
  <si>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</si>
  <si>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</si>
  <si>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</si>
  <si>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</si>
  <si>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</si>
  <si>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</si>
  <si>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</si>
  <si>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</si>
  <si>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</si>
  <si>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</si>
  <si>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</si>
  <si>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</si>
  <si>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</si>
  <si>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</si>
  <si>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</si>
  <si>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</si>
  <si>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</si>
  <si>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</si>
  <si>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</si>
  <si>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</si>
  <si>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</si>
  <si>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</si>
  <si>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</si>
  <si>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</si>
  <si>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</si>
  <si>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</si>
  <si>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</si>
  <si>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</si>
  <si>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</si>
  <si>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</si>
  <si>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</si>
  <si>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</si>
  <si>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</si>
  <si>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</si>
  <si>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</si>
  <si>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</si>
  <si>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</si>
  <si>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</si>
  <si>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</si>
  <si>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</si>
  <si>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</si>
  <si>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</si>
  <si>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</si>
  <si>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</si>
  <si>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</si>
  <si>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</si>
  <si>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</si>
  <si>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</si>
  <si>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</si>
  <si>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</si>
  <si>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</si>
  <si>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</si>
  <si>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</si>
  <si>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</si>
  <si>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</si>
  <si>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</si>
  <si>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</si>
  <si>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</si>
  <si>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</si>
  <si>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</si>
  <si>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</si>
  <si>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</si>
  <si>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</si>
  <si>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</si>
  <si>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</si>
  <si>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</si>
  <si>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</si>
  <si>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</si>
  <si>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</si>
  <si>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</si>
  <si>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</si>
  <si>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</si>
  <si>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</si>
  <si>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</si>
  <si>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</si>
  <si>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</si>
  <si>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</si>
  <si>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</si>
  <si>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</si>
  <si>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</si>
  <si>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</si>
  <si>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</si>
  <si>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</si>
  <si>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</si>
  <si>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</si>
  <si>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</si>
  <si>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</si>
  <si>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</si>
  <si>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</si>
  <si>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</si>
  <si>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</si>
  <si>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</si>
  <si>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</si>
  <si>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</si>
  <si>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</si>
  <si>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</si>
  <si>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</si>
  <si>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</si>
  <si>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</si>
  <si>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</si>
  <si>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</si>
  <si>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</si>
  <si>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</si>
  <si>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</si>
  <si>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</si>
  <si>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</si>
  <si>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</si>
  <si>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</si>
  <si>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</si>
  <si>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</si>
  <si>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</si>
  <si>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</si>
  <si>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</si>
  <si>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</si>
  <si>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</si>
  <si>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</si>
  <si>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</si>
  <si>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</si>
  <si>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</si>
  <si>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</si>
  <si>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</si>
  <si>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</si>
  <si>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</si>
  <si>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</si>
  <si>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</si>
  <si>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</si>
  <si>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</si>
  <si>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</si>
  <si>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</si>
  <si>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</si>
  <si>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</si>
  <si>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</si>
  <si>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</si>
  <si>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</si>
  <si>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</si>
  <si>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</si>
  <si>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</si>
  <si>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</si>
  <si>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</si>
  <si>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</si>
  <si>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</si>
  <si>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</si>
  <si>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</si>
  <si>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</si>
  <si>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</si>
  <si>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</si>
  <si>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</si>
  <si>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</si>
  <si>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</si>
  <si>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</si>
  <si>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</si>
  <si>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</si>
  <si>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</si>
  <si>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</si>
  <si>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</si>
  <si>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</si>
  <si>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</si>
  <si>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</si>
  <si>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</si>
  <si>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</si>
  <si>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</si>
  <si>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</si>
  <si>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</si>
  <si>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</si>
  <si>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</si>
  <si>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</si>
  <si>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</si>
  <si>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</si>
  <si>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</si>
  <si>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</si>
  <si>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</si>
  <si>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</si>
  <si>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</si>
  <si>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</si>
  <si>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</si>
  <si>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</si>
  <si>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</si>
  <si>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</si>
  <si>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</si>
  <si>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</si>
  <si>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</si>
  <si>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</si>
  <si>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</si>
  <si>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</si>
  <si>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</si>
  <si>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</si>
  <si>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</si>
  <si>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</si>
  <si>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</si>
  <si>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</si>
  <si>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</si>
  <si>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</si>
  <si>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</si>
  <si>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</si>
  <si>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</si>
  <si>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</si>
  <si>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</si>
  <si>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</si>
  <si>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</si>
  <si>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</si>
  <si>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</si>
  <si>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</si>
  <si>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</si>
  <si>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</si>
  <si>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</si>
  <si>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</si>
  <si>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</si>
  <si>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</si>
  <si>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</si>
  <si>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</si>
  <si>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</si>
  <si>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</si>
  <si>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</si>
  <si>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</si>
  <si>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</si>
  <si>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</si>
  <si>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</si>
  <si>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</si>
  <si>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</si>
  <si>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</si>
  <si>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</si>
  <si>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</si>
  <si>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</si>
  <si>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</si>
  <si>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</si>
  <si>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</si>
  <si>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</si>
  <si>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</si>
  <si>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</si>
  <si>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</si>
  <si>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</si>
  <si>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</si>
  <si>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</si>
  <si>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</si>
  <si>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</si>
  <si>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</si>
  <si>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</si>
  <si>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</si>
  <si>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</si>
  <si>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</si>
  <si>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</si>
  <si>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</si>
  <si>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</si>
  <si>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</si>
  <si>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</si>
  <si>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</si>
  <si>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</si>
  <si>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</si>
  <si>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</si>
  <si>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</si>
  <si>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</si>
  <si>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</si>
  <si>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</si>
  <si>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</si>
  <si>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</si>
  <si>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</si>
  <si>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</si>
  <si>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</si>
  <si>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</si>
  <si>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</si>
  <si>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</si>
  <si>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</si>
  <si>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</si>
  <si>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</si>
  <si>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</si>
  <si>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</si>
  <si>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</si>
  <si>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</si>
  <si>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</si>
  <si>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</si>
  <si>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</si>
  <si>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</si>
  <si>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</si>
  <si>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</si>
  <si>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</si>
  <si>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</si>
  <si>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</si>
  <si>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</si>
  <si>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</si>
  <si>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</si>
  <si>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</si>
  <si>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</si>
  <si>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</si>
  <si>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</si>
  <si>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</si>
  <si>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</si>
  <si>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</si>
  <si>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</si>
  <si>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</si>
  <si>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</si>
  <si>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</si>
  <si>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</si>
  <si>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</si>
  <si>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</si>
  <si>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</si>
  <si>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</si>
  <si>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</si>
  <si>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</si>
  <si>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</si>
  <si>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</si>
  <si>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</si>
  <si>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</si>
  <si>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</si>
  <si>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</si>
  <si>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</si>
  <si>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</si>
  <si>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</si>
  <si>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</si>
  <si>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</si>
  <si>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</si>
  <si>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</si>
  <si>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</si>
  <si>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</si>
  <si>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</si>
  <si>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</si>
  <si>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</si>
  <si>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</si>
  <si>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</si>
  <si>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</si>
  <si>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</si>
  <si>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</si>
  <si>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</si>
  <si>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</si>
  <si>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</si>
  <si>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</si>
  <si>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</si>
  <si>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</si>
  <si>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</si>
  <si>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</si>
  <si>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</si>
  <si>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</si>
  <si>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</si>
  <si>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</si>
  <si>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</si>
  <si>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</si>
  <si>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</si>
  <si>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</si>
  <si>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</si>
  <si>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</si>
  <si>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</si>
  <si>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</si>
  <si>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</si>
  <si>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</si>
  <si>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</si>
  <si>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</si>
  <si>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</si>
  <si>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</si>
  <si>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</si>
  <si>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</si>
  <si>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</si>
  <si>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</si>
  <si>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</si>
  <si>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</si>
  <si>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</si>
  <si>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</si>
  <si>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</si>
  <si>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</si>
  <si>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</si>
  <si>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</si>
  <si>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</si>
  <si>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</si>
  <si>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</si>
  <si>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</si>
  <si>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</si>
  <si>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</si>
  <si>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</si>
  <si>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</si>
  <si>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</si>
  <si>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</si>
  <si>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</si>
  <si>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</si>
  <si>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</si>
  <si>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</si>
  <si>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</si>
  <si>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</si>
  <si>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</si>
  <si>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</si>
  <si>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</si>
  <si>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</si>
  <si>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</si>
  <si>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</si>
  <si>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</si>
  <si>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</si>
  <si>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</si>
  <si>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</si>
  <si>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</si>
  <si>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</si>
  <si>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</si>
  <si>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</si>
  <si>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</si>
  <si>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</si>
  <si>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</si>
  <si>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</si>
  <si>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</si>
  <si>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</si>
  <si>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</si>
  <si>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</si>
  <si>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</si>
  <si>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</si>
  <si>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</si>
  <si>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</si>
  <si>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</si>
  <si>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</si>
  <si>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</si>
  <si>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</si>
  <si>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</si>
  <si>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</si>
  <si>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</si>
  <si>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</si>
  <si>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</si>
  <si>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</si>
  <si>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</si>
  <si>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</si>
  <si>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</si>
  <si>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</si>
  <si>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</si>
  <si>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</si>
  <si>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</si>
  <si>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</si>
  <si>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</si>
  <si>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</si>
  <si>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</si>
  <si>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</si>
  <si>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</si>
  <si>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</si>
  <si>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</si>
  <si>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</si>
  <si>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</si>
  <si>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</si>
  <si>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</si>
  <si>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</si>
  <si>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</si>
  <si>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</si>
  <si>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</si>
  <si>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</si>
  <si>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</si>
  <si>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</si>
  <si>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</si>
  <si>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</si>
  <si>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</si>
  <si>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</si>
  <si>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</si>
  <si>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</si>
  <si>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</si>
  <si>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</si>
  <si>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</si>
  <si>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</si>
  <si>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</si>
  <si>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</si>
  <si>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</si>
  <si>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</si>
  <si>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</si>
  <si>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</si>
  <si>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</si>
  <si>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</si>
  <si>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</si>
  <si>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</si>
  <si>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</si>
  <si>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</si>
  <si>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</si>
  <si>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</si>
  <si>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</si>
  <si>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</si>
  <si>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</si>
  <si>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</si>
  <si>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</si>
  <si>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</si>
  <si>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</si>
  <si>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</si>
  <si>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</si>
  <si>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</si>
  <si>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</si>
  <si>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</si>
  <si>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</si>
  <si>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</si>
  <si>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</si>
  <si>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</si>
  <si>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</si>
  <si>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</si>
  <si>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</si>
  <si>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</si>
  <si>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</si>
  <si>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</si>
  <si>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</si>
  <si>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</si>
  <si>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</si>
  <si>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</si>
  <si>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</si>
  <si>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</si>
  <si>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</si>
  <si>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</si>
  <si>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</si>
  <si>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</si>
  <si>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</si>
  <si>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</si>
  <si>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</si>
  <si>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</si>
  <si>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</si>
  <si>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</si>
  <si>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</si>
  <si>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</si>
  <si>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</si>
  <si>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</si>
  <si>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</si>
  <si>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</si>
  <si>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</si>
  <si>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</si>
  <si>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</si>
  <si>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</si>
  <si>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</si>
  <si>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</si>
  <si>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</si>
  <si>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</si>
  <si>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</si>
  <si>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</si>
  <si>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</si>
  <si>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</si>
  <si>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</si>
  <si>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</si>
  <si>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</si>
  <si>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</si>
  <si>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</si>
  <si>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</si>
  <si>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</si>
  <si>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</si>
  <si>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</si>
  <si>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</si>
  <si>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</si>
  <si>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</si>
  <si>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</si>
  <si>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</si>
  <si>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</si>
  <si>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</si>
  <si>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</si>
  <si>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</si>
  <si>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</si>
  <si>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</si>
  <si>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</si>
  <si>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</si>
  <si>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</si>
  <si>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</si>
  <si>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</si>
  <si>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</si>
  <si>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</si>
  <si>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</si>
  <si>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</si>
  <si>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</si>
  <si>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</si>
  <si>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</si>
  <si>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</si>
  <si>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</si>
  <si>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</si>
  <si>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</si>
  <si>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</si>
  <si>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</si>
  <si>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</si>
  <si>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</si>
  <si>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</si>
  <si>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</si>
  <si>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</si>
  <si>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</si>
  <si>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</si>
  <si>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</si>
  <si>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</si>
  <si>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</si>
  <si>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</si>
  <si>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</si>
  <si>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</si>
  <si>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</si>
  <si>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</si>
  <si>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</si>
  <si>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</si>
  <si>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</si>
  <si>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</si>
  <si>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</si>
  <si>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</si>
  <si>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</si>
  <si>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</si>
  <si>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</si>
  <si>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</si>
  <si>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</si>
  <si>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</si>
  <si>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</si>
  <si>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</si>
  <si>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</si>
  <si>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</si>
  <si>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</si>
  <si>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</si>
  <si>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</si>
  <si>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</si>
  <si>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</si>
  <si>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</si>
  <si>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</si>
  <si>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</si>
  <si>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</si>
  <si>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</si>
  <si>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</si>
  <si>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</si>
  <si>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</si>
  <si>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</si>
  <si>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</si>
  <si>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</si>
  <si>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</si>
  <si>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</si>
  <si>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</si>
  <si>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</si>
  <si>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</si>
  <si>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</si>
  <si>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</si>
  <si>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</si>
  <si>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</si>
  <si>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</si>
  <si>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</si>
  <si>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</si>
  <si>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</si>
  <si>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</si>
  <si>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</si>
  <si>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</si>
  <si>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</si>
  <si>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</si>
  <si>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</si>
  <si>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</si>
  <si>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</si>
  <si>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</si>
  <si>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</si>
  <si>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</si>
  <si>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</si>
  <si>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</si>
  <si>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</si>
  <si>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</si>
  <si>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</si>
  <si>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</si>
  <si>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</si>
  <si>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</si>
  <si>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</si>
  <si>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</si>
  <si>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</si>
  <si>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</si>
  <si>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</si>
  <si>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</si>
  <si>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</si>
  <si>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</si>
  <si>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</si>
  <si>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</si>
  <si>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</si>
  <si>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</si>
  <si>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</si>
  <si>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</si>
  <si>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</si>
  <si>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</si>
  <si>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</si>
  <si>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</si>
  <si>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</si>
  <si>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</si>
  <si>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</si>
  <si>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</si>
  <si>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</si>
  <si>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</si>
  <si>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</si>
  <si>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</si>
  <si>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</si>
  <si>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</si>
  <si>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</si>
  <si>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</si>
  <si>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</si>
  <si>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</si>
  <si>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</si>
  <si>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</si>
  <si>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</si>
  <si>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</si>
  <si>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</si>
  <si>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</si>
  <si>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</si>
  <si>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</si>
  <si>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</si>
  <si>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</si>
  <si>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</si>
  <si>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</si>
  <si>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</si>
  <si>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</si>
  <si>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</si>
  <si>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</si>
  <si>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</si>
  <si>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</si>
  <si>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</si>
  <si>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</si>
  <si>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</si>
  <si>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</si>
  <si>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</si>
  <si>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</si>
  <si>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</si>
  <si>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</si>
  <si>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</si>
  <si>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</si>
  <si>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</si>
  <si>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</si>
  <si>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</si>
  <si>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</si>
  <si>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</si>
  <si>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</si>
  <si>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</si>
  <si>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</si>
  <si>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</si>
  <si>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</si>
  <si>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</si>
  <si>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</si>
  <si>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</si>
  <si>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</si>
  <si>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</si>
  <si>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</si>
  <si>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</si>
  <si>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</si>
  <si>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</si>
  <si>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</si>
  <si>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</si>
  <si>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</si>
  <si>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</si>
  <si>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</si>
  <si>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</si>
  <si>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</si>
  <si>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</si>
  <si>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</si>
  <si>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</si>
  <si>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</si>
  <si>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</si>
  <si>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</si>
  <si>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</si>
  <si>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</si>
  <si>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</si>
  <si>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</si>
  <si>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</si>
  <si>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</si>
  <si>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</si>
  <si>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</si>
  <si>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</si>
  <si>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</si>
  <si>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</si>
  <si>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</si>
  <si>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</si>
  <si>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</si>
  <si>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</si>
  <si>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</si>
  <si>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</si>
  <si>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</si>
  <si>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</si>
  <si>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</si>
  <si>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</si>
  <si>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</si>
  <si>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</si>
  <si>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</si>
  <si>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</si>
  <si>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</si>
  <si>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</si>
  <si>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</si>
  <si>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</si>
  <si>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</si>
  <si>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</si>
  <si>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</si>
  <si>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</si>
  <si>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</si>
  <si>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</si>
  <si>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</si>
  <si>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</si>
  <si>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</si>
  <si>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</si>
  <si>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</si>
  <si>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</si>
  <si>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</si>
  <si>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</si>
  <si>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</si>
  <si>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</si>
  <si>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</si>
  <si>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</si>
  <si>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</si>
  <si>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</si>
  <si>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</si>
  <si>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</si>
  <si>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</si>
  <si>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</si>
  <si>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</si>
  <si>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</si>
  <si>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</si>
  <si>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</si>
  <si>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</si>
  <si>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</si>
  <si>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</si>
  <si>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</si>
  <si>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</si>
  <si>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</si>
  <si>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</si>
  <si>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</si>
  <si>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</si>
  <si>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</si>
  <si>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</si>
  <si>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</si>
  <si>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</si>
  <si>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</si>
  <si>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</si>
  <si>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</si>
  <si>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</si>
  <si>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</si>
  <si>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</si>
  <si>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</si>
  <si>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</si>
  <si>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</si>
  <si>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</si>
  <si>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</si>
  <si>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</si>
  <si>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</si>
  <si>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</si>
  <si>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</si>
  <si>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</si>
  <si>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</si>
  <si>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</si>
  <si>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</si>
  <si>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</si>
  <si>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</si>
  <si>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</si>
  <si>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</si>
  <si>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</si>
  <si>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</si>
  <si>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</si>
  <si>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</si>
  <si>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</si>
  <si>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</si>
  <si>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</si>
  <si>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</si>
  <si>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</si>
  <si>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</si>
  <si>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</si>
  <si>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</si>
  <si>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</si>
  <si>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</si>
  <si>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</si>
  <si>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</si>
  <si>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</si>
  <si>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</si>
  <si>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</si>
  <si>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</si>
  <si>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</si>
  <si>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</si>
  <si>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</si>
  <si>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</si>
  <si>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</si>
  <si>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</si>
  <si>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</si>
  <si>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</si>
  <si>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</si>
  <si>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</si>
  <si>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</si>
  <si>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</si>
  <si>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</si>
  <si>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</si>
  <si>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</si>
  <si>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</si>
  <si>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</si>
  <si>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</si>
  <si>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</si>
  <si>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</si>
  <si>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</si>
  <si>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</si>
  <si>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</si>
  <si>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</si>
  <si>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</si>
  <si>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</si>
  <si>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</si>
  <si>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</si>
  <si>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</si>
  <si>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</si>
  <si>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</si>
  <si>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</si>
  <si>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</si>
  <si>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</si>
  <si>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</si>
  <si>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</si>
  <si>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</si>
  <si>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</si>
  <si>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</si>
  <si>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</si>
  <si>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</si>
  <si>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</si>
  <si>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</si>
  <si>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</si>
  <si>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</si>
  <si>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</si>
  <si>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</si>
  <si>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</si>
  <si>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</si>
  <si>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</si>
  <si>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</si>
  <si>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</si>
  <si>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</si>
  <si>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</si>
  <si>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</si>
  <si>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</si>
  <si>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</si>
  <si>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</si>
  <si>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</si>
  <si>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</si>
  <si>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</si>
  <si>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</si>
  <si>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</si>
  <si>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</si>
  <si>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</si>
  <si>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</si>
  <si>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</si>
  <si>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</si>
  <si>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</si>
  <si>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</si>
  <si>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</si>
  <si>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</si>
  <si>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</si>
  <si>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</si>
  <si>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</si>
  <si>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</si>
  <si>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</si>
  <si>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</si>
  <si>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</si>
  <si>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</si>
  <si>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</si>
  <si>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</si>
  <si>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</si>
  <si>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</si>
  <si>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</si>
  <si>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</si>
  <si>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</si>
  <si>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</si>
  <si>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</si>
  <si>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</si>
  <si>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</si>
  <si>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</si>
  <si>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</si>
  <si>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</si>
  <si>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</si>
  <si>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</si>
  <si>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</si>
  <si>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</si>
  <si>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</si>
  <si>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</si>
  <si>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</si>
  <si>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</si>
  <si>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</si>
  <si>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</si>
  <si>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</si>
  <si>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</si>
  <si>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</si>
  <si>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</si>
  <si>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</si>
  <si>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</si>
  <si>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</si>
  <si>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</si>
  <si>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</si>
  <si>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</si>
  <si>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</si>
  <si>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</si>
  <si>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</si>
  <si>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</si>
  <si>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</si>
  <si>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</si>
  <si>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</si>
  <si>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</si>
  <si>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</si>
  <si>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</si>
  <si>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</si>
  <si>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</si>
  <si>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</si>
  <si>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</si>
  <si>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</si>
  <si>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</si>
  <si>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</si>
  <si>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</si>
  <si>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</si>
  <si>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</si>
  <si>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</si>
  <si>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</si>
  <si>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</si>
  <si>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</si>
  <si>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</si>
  <si>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</si>
  <si>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</si>
  <si>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</si>
  <si>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</si>
  <si>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</si>
  <si>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</si>
  <si>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</si>
  <si>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</si>
  <si>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</si>
  <si>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</si>
  <si>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</si>
  <si>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</si>
  <si>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</si>
  <si>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</si>
  <si>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</si>
  <si>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</si>
  <si>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</si>
  <si>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</si>
  <si>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</si>
  <si>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</si>
  <si>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</si>
  <si>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</si>
  <si>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</si>
  <si>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</si>
  <si>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</si>
  <si>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</si>
  <si>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</si>
  <si>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</si>
  <si>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</si>
  <si>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</si>
  <si>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</si>
  <si>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</si>
  <si>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</si>
  <si>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</si>
  <si>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</si>
  <si>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</si>
  <si>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</si>
  <si>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</si>
  <si>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</si>
  <si>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</si>
  <si>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</si>
  <si>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</si>
  <si>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</si>
  <si>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</si>
  <si>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</si>
  <si>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</si>
  <si>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</si>
  <si>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</si>
  <si>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</si>
  <si>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</si>
  <si>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</si>
  <si>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</si>
  <si>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</si>
  <si>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</si>
  <si>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</si>
  <si>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</si>
  <si>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</si>
  <si>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</si>
  <si>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</si>
  <si>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</si>
  <si>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</si>
  <si>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</si>
  <si>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</si>
  <si>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</si>
  <si>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</si>
  <si>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</si>
  <si>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</si>
  <si>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</si>
  <si>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</si>
  <si>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</si>
  <si>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</si>
  <si>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</si>
  <si>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</si>
  <si>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</si>
  <si>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</si>
  <si>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</si>
  <si>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</si>
  <si>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</si>
  <si>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</si>
  <si>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</si>
  <si>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</si>
  <si>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</si>
  <si>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</si>
  <si>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</si>
  <si>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</si>
  <si>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</si>
  <si>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</si>
  <si>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</si>
  <si>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</si>
  <si>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</si>
  <si>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</si>
  <si>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</si>
  <si>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</si>
  <si>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</si>
  <si>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</si>
  <si>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</si>
  <si>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</si>
  <si>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</si>
  <si>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</si>
  <si>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</si>
  <si>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</si>
  <si>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</si>
  <si>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</si>
  <si>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</si>
  <si>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</si>
  <si>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</si>
  <si>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</si>
  <si>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</si>
  <si>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</si>
  <si>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</si>
  <si>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</si>
  <si>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</si>
  <si>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</si>
  <si>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</si>
  <si>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</si>
  <si>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</si>
  <si>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</si>
  <si>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</si>
  <si>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</si>
  <si>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</si>
  <si>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</si>
  <si>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</si>
  <si>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</si>
  <si>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</si>
  <si>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</si>
  <si>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</si>
  <si>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</si>
  <si>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</si>
  <si>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</si>
  <si>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</si>
  <si>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</si>
  <si>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</si>
  <si>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</si>
  <si>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</si>
  <si>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</si>
  <si>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</si>
  <si>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</si>
  <si>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</si>
  <si>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</si>
  <si>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</si>
  <si>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</si>
  <si>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</si>
  <si>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</si>
  <si>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</si>
  <si>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</si>
  <si>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</si>
  <si>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</si>
  <si>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</si>
  <si>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</si>
  <si>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</si>
  <si>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</si>
  <si>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</si>
  <si>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</si>
  <si>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</si>
  <si>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</si>
  <si>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</si>
  <si>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</si>
  <si>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</si>
  <si>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</si>
  <si>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</si>
  <si>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</si>
  <si>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</si>
  <si>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</si>
  <si>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</si>
  <si>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</si>
  <si>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</si>
  <si>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</si>
  <si>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</si>
  <si>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</si>
  <si>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</si>
  <si>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</si>
  <si>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</si>
  <si>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</si>
  <si>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</si>
  <si>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</si>
  <si>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</si>
  <si>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</si>
  <si>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</si>
  <si>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</si>
  <si>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</si>
  <si>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</si>
  <si>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</si>
  <si>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</si>
  <si>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</si>
  <si>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</si>
  <si>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</si>
  <si>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</si>
  <si>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</si>
  <si>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</si>
  <si>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</si>
  <si>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</si>
  <si>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</si>
  <si>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</si>
  <si>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</si>
  <si>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</si>
  <si>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</si>
  <si>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</si>
  <si>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</si>
  <si>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</si>
  <si>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</si>
  <si>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</si>
  <si>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</si>
  <si>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</si>
  <si>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</si>
  <si>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</si>
  <si>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</si>
  <si>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</si>
  <si>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</si>
  <si>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</si>
  <si>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</si>
  <si>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</si>
  <si>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</si>
  <si>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</si>
  <si>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</si>
  <si>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</si>
  <si>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</si>
  <si>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</si>
  <si>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</si>
  <si>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</si>
  <si>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</si>
  <si>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</si>
  <si>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</si>
  <si>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</si>
  <si>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</si>
  <si>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</si>
  <si>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</si>
  <si>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</si>
  <si>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</si>
  <si>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</si>
  <si>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</si>
  <si>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</si>
  <si>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</si>
  <si>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</si>
  <si>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</si>
  <si>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</si>
  <si>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</si>
  <si>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</si>
  <si>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</si>
  <si>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</si>
  <si>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</si>
  <si>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</si>
  <si>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</si>
  <si>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</si>
  <si>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</si>
  <si>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</si>
  <si>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</si>
  <si>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</si>
  <si>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</si>
  <si>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</si>
  <si>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</si>
  <si>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</si>
  <si>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</si>
  <si>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</si>
  <si>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</si>
  <si>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</si>
  <si>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</si>
  <si>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</si>
  <si>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</si>
  <si>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</si>
  <si>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</si>
  <si>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</si>
  <si>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</si>
  <si>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</si>
  <si>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</si>
  <si>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</si>
  <si>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</si>
  <si>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</si>
  <si>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</si>
  <si>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</si>
  <si>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</si>
  <si>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</si>
  <si>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</si>
  <si>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</si>
  <si>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</si>
  <si>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</si>
  <si>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</si>
  <si>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</si>
  <si>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</si>
  <si>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</si>
  <si>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</si>
  <si>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</si>
  <si>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</si>
  <si>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</si>
  <si>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</si>
  <si>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</si>
  <si>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</si>
  <si>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</si>
  <si>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</si>
  <si>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</si>
  <si>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</si>
  <si>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</si>
  <si>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</si>
  <si>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</si>
  <si>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</si>
  <si>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</si>
  <si>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</si>
  <si>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</si>
  <si>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</si>
  <si>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</si>
  <si>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</si>
  <si>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</si>
  <si>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</si>
  <si>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</si>
  <si>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</si>
  <si>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</si>
  <si>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</si>
  <si>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</si>
  <si>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</si>
  <si>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</si>
  <si>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</si>
  <si>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</si>
  <si>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</si>
  <si>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</si>
  <si>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</si>
  <si>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</si>
  <si>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</si>
  <si>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</si>
  <si>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</si>
  <si>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</si>
  <si>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</si>
  <si>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</si>
  <si>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</si>
  <si>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</si>
  <si>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</si>
  <si>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</si>
  <si>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</si>
  <si>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</si>
  <si>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</si>
  <si>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</si>
  <si>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</si>
  <si>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</si>
  <si>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</si>
  <si>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</si>
  <si>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</si>
  <si>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</si>
  <si>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</si>
  <si>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</si>
  <si>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</si>
  <si>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</si>
  <si>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</si>
  <si>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</si>
  <si>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</si>
  <si>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</si>
  <si>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</si>
  <si>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</si>
  <si>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</si>
  <si>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</si>
  <si>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</si>
  <si>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</si>
  <si>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</si>
  <si>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</si>
  <si>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</si>
  <si>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</si>
  <si>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</si>
  <si>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</si>
  <si>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</si>
  <si>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</si>
  <si>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</si>
  <si>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</si>
  <si>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</si>
  <si>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</si>
  <si>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</si>
  <si>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</si>
  <si>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</si>
  <si>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</si>
  <si>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</si>
  <si>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</si>
  <si>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</si>
  <si>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</si>
  <si>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</si>
  <si>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</si>
  <si>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</si>
  <si>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</si>
  <si>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</si>
  <si>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</si>
  <si>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</si>
  <si>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</si>
  <si>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</si>
  <si>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</si>
  <si>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</si>
  <si>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</si>
  <si>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</si>
  <si>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</si>
  <si>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</si>
  <si>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</si>
  <si>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</si>
  <si>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</si>
  <si>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</si>
  <si>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</si>
  <si>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</si>
  <si>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</si>
  <si>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</si>
  <si>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</si>
  <si>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</si>
  <si>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</si>
  <si>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</si>
  <si>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</si>
  <si>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</si>
  <si>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</si>
  <si>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</si>
  <si>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</si>
  <si>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</si>
  <si>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</si>
  <si>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</si>
  <si>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</si>
  <si>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</si>
  <si>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</si>
  <si>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</si>
  <si>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</si>
  <si>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</si>
  <si>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</si>
  <si>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</si>
  <si>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</si>
  <si>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</si>
  <si>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</si>
  <si>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</si>
  <si>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</si>
  <si>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</si>
  <si>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</si>
  <si>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</si>
  <si>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</si>
  <si>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</si>
  <si>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</si>
  <si>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</si>
  <si>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</si>
  <si>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</si>
  <si>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</si>
  <si>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</si>
  <si>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</si>
  <si>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</si>
  <si>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</si>
  <si>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</si>
  <si>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</si>
  <si>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</si>
  <si>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</si>
  <si>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</si>
  <si>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</si>
  <si>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</si>
  <si>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</si>
  <si>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</si>
  <si>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</si>
  <si>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</si>
  <si>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</si>
  <si>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</si>
  <si>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</si>
  <si>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</si>
  <si>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</si>
  <si>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</si>
  <si>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</si>
  <si>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</si>
  <si>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</si>
  <si>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</si>
  <si>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</si>
  <si>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</si>
  <si>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</si>
  <si>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</si>
  <si>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</si>
  <si>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</si>
  <si>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</si>
  <si>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</si>
  <si>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</si>
  <si>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</si>
  <si>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</si>
  <si>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</si>
  <si>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</si>
  <si>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</si>
  <si>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</si>
  <si>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</si>
  <si>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</si>
  <si>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</si>
  <si>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</si>
  <si>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</si>
  <si>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</si>
  <si>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</si>
  <si>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</si>
  <si>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</si>
  <si>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</si>
  <si>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</si>
  <si>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</si>
  <si>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</si>
  <si>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</si>
  <si>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</si>
  <si>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</si>
  <si>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</si>
  <si>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</si>
  <si>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</si>
  <si>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</si>
  <si>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</si>
  <si>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</si>
  <si>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</si>
  <si>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</si>
  <si>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</si>
  <si>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</si>
  <si>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</si>
  <si>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</si>
  <si>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</si>
  <si>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</si>
  <si>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</si>
  <si>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</si>
  <si>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</si>
  <si>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</si>
  <si>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</si>
  <si>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</si>
  <si>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</si>
  <si>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</si>
  <si>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</si>
  <si>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</si>
  <si>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</si>
  <si>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</si>
  <si>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</si>
  <si>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</si>
  <si>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</si>
  <si>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</si>
  <si>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</si>
  <si>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</si>
  <si>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</si>
  <si>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</si>
  <si>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</si>
  <si>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</si>
  <si>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</si>
  <si>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</si>
  <si>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</si>
  <si>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</si>
  <si>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</si>
  <si>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</si>
  <si>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</si>
  <si>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</si>
  <si>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</si>
  <si>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</si>
  <si>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</si>
  <si>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</si>
  <si>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</si>
  <si>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</si>
  <si>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</si>
  <si>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</si>
  <si>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</si>
  <si>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</si>
  <si>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</si>
  <si>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</si>
  <si>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</si>
  <si>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</si>
  <si>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</si>
  <si>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</si>
  <si>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</si>
  <si>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</si>
  <si>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</si>
  <si>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</si>
  <si>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</si>
  <si>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</si>
  <si>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</si>
  <si>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</si>
  <si>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</si>
  <si>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</si>
  <si>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</si>
  <si>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</si>
  <si>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</si>
  <si>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</si>
  <si>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</si>
  <si>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</si>
  <si>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</si>
  <si>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</si>
  <si>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</si>
  <si>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</si>
  <si>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</si>
  <si>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</si>
  <si>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</si>
  <si>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</si>
  <si>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</si>
  <si>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</si>
  <si>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</si>
  <si>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</si>
  <si>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</si>
  <si>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</si>
  <si>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</si>
  <si>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</si>
  <si>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</si>
  <si>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</si>
  <si>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</si>
  <si>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</si>
  <si>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</si>
  <si>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</si>
  <si>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</si>
  <si>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</si>
  <si>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</si>
  <si>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</si>
  <si>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</si>
  <si>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</si>
  <si>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</si>
  <si>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</si>
  <si>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</si>
  <si>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</si>
  <si>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</si>
  <si>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</si>
  <si>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</si>
  <si>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</si>
  <si>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</si>
  <si>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</si>
  <si>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</si>
  <si>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</si>
  <si>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</si>
  <si>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</si>
  <si>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</si>
  <si>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</si>
  <si>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</si>
  <si>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</si>
  <si>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</si>
  <si>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</si>
  <si>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</si>
  <si>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</si>
  <si>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</si>
  <si>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</si>
  <si>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</si>
  <si>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</si>
  <si>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</si>
  <si>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</si>
  <si>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</si>
  <si>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</si>
  <si>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</si>
  <si>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</si>
  <si>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</si>
  <si>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</si>
  <si>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</si>
  <si>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</si>
  <si>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</si>
  <si>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</si>
  <si>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</si>
  <si>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</si>
  <si>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</si>
  <si>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</si>
  <si>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</si>
  <si>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</si>
  <si>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</si>
  <si>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</si>
  <si>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</si>
  <si>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</si>
  <si>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</si>
  <si>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</si>
  <si>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</si>
  <si>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</si>
  <si>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</si>
  <si>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</si>
  <si>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</si>
  <si>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</si>
  <si>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</si>
  <si>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</si>
  <si>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</si>
  <si>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</si>
  <si>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</si>
  <si>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</si>
  <si>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</si>
  <si>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</si>
  <si>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</si>
  <si>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</si>
  <si>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</si>
  <si>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</si>
  <si>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</si>
  <si>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</si>
  <si>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</si>
  <si>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</si>
  <si>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</si>
  <si>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</si>
  <si>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</si>
  <si>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</si>
  <si>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</si>
  <si>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</si>
  <si>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</si>
  <si>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</si>
  <si>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</si>
  <si>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</si>
  <si>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</si>
  <si>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</si>
  <si>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</si>
  <si>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</si>
  <si>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</si>
  <si>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</si>
  <si>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</si>
  <si>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</si>
  <si>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</si>
  <si>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</si>
  <si>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</si>
  <si>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</si>
  <si>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</si>
  <si>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</si>
  <si>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</si>
  <si>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</si>
  <si>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</si>
  <si>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</si>
  <si>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</si>
  <si>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</si>
  <si>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</si>
  <si>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</si>
  <si>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</si>
  <si>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</si>
  <si>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</si>
  <si>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</si>
  <si>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</si>
  <si>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</si>
  <si>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</si>
  <si>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</si>
  <si>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</si>
  <si>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</si>
  <si>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</si>
  <si>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</si>
  <si>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</si>
  <si>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</si>
  <si>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</si>
  <si>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</si>
  <si>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</si>
  <si>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</si>
  <si>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</si>
  <si>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</si>
  <si>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</si>
  <si>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</si>
  <si>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</si>
  <si>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</si>
  <si>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</si>
  <si>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</si>
  <si>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</si>
  <si>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</si>
  <si>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</si>
  <si>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</si>
  <si>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</si>
  <si>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</si>
  <si>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</si>
  <si>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</si>
  <si>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</si>
  <si>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</si>
  <si>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</si>
  <si>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</si>
  <si>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</si>
  <si>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</si>
  <si>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</si>
  <si>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</si>
  <si>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</si>
  <si>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</si>
  <si>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</si>
  <si>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</si>
  <si>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</si>
  <si>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</si>
  <si>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</si>
  <si>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</si>
  <si>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</si>
  <si>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</si>
  <si>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</si>
  <si>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</si>
  <si>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</si>
  <si>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</si>
  <si>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</si>
  <si>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</si>
  <si>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</si>
  <si>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</si>
  <si>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</si>
  <si>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</si>
  <si>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</si>
  <si>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</si>
  <si>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</si>
  <si>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</si>
  <si>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</si>
  <si>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</si>
  <si>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</si>
  <si>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</si>
  <si>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</si>
  <si>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</si>
  <si>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</si>
  <si>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</si>
  <si>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</si>
  <si>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</si>
  <si>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</si>
  <si>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</si>
  <si>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</si>
  <si>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</si>
  <si>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</si>
  <si>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</si>
  <si>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</si>
  <si>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</si>
  <si>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</si>
  <si>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</si>
  <si>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</si>
  <si>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</si>
  <si>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</si>
  <si>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</si>
  <si>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</si>
  <si>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</si>
  <si>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</si>
  <si>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</si>
  <si>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</si>
  <si>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</si>
  <si>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</si>
  <si>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</si>
  <si>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</si>
  <si>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</si>
  <si>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</si>
  <si>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</si>
  <si>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</si>
  <si>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</si>
  <si>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</si>
  <si>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</si>
  <si>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</si>
  <si>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</si>
  <si>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</si>
  <si>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</si>
  <si>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</si>
  <si>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</si>
  <si>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</si>
  <si>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</si>
  <si>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</si>
  <si>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</si>
  <si>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</si>
  <si>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</si>
  <si>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</si>
  <si>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</si>
  <si>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</si>
  <si>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</si>
  <si>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</si>
  <si>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</si>
  <si>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</si>
  <si>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</si>
  <si>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</si>
  <si>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</si>
  <si>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</si>
  <si>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</si>
  <si>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</si>
  <si>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</si>
  <si>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</si>
  <si>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</si>
  <si>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</si>
  <si>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</si>
  <si>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</si>
  <si>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</si>
  <si>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</si>
  <si>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</si>
  <si>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</si>
  <si>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</si>
  <si>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</si>
  <si>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</si>
  <si>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</si>
  <si>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</si>
  <si>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</si>
  <si>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</si>
  <si>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</si>
  <si>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</si>
  <si>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</si>
  <si>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</si>
  <si>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</si>
  <si>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</si>
  <si>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</si>
  <si>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</si>
  <si>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</si>
  <si>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</si>
  <si>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</si>
  <si>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</si>
  <si>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</si>
  <si>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</si>
  <si>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</si>
  <si>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</si>
  <si>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</si>
  <si>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</si>
  <si>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</si>
  <si>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</si>
  <si>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</si>
  <si>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</si>
  <si>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</si>
  <si>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</si>
  <si>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</si>
  <si>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</si>
  <si>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</si>
  <si>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</si>
  <si>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</si>
  <si>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</si>
  <si>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</si>
  <si>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</si>
  <si>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</si>
  <si>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</si>
  <si>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</si>
  <si>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</si>
  <si>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</si>
  <si>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</si>
  <si>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</si>
  <si>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</si>
  <si>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</si>
  <si>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</si>
  <si>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</si>
  <si>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</si>
  <si>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</si>
  <si>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</si>
  <si>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</si>
  <si>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</si>
  <si>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</si>
  <si>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</si>
  <si>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</si>
  <si>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</si>
  <si>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</si>
  <si>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</si>
  <si>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</si>
  <si>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</si>
  <si>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</si>
  <si>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</si>
  <si>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</si>
  <si>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</si>
  <si>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</si>
  <si>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</si>
  <si>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</si>
  <si>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</si>
  <si>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</si>
  <si>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</si>
  <si>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</si>
  <si>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</si>
  <si>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</si>
  <si>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</si>
  <si>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</si>
  <si>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</si>
  <si>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</si>
  <si>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</si>
  <si>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</si>
  <si>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</si>
  <si>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</si>
  <si>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</si>
  <si>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</si>
  <si>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</si>
  <si>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</si>
  <si>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</si>
  <si>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</si>
  <si>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</si>
  <si>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</si>
  <si>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</si>
  <si>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</si>
  <si>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</si>
  <si>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</si>
  <si>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</si>
  <si>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</si>
  <si>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</si>
  <si>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</si>
  <si>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</si>
  <si>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</si>
  <si>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</si>
  <si>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</si>
  <si>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</si>
  <si>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</si>
  <si>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</si>
  <si>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</si>
  <si>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</si>
  <si>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</si>
  <si>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</si>
  <si>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</si>
  <si>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</si>
  <si>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</si>
  <si>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</si>
  <si>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</si>
  <si>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</si>
  <si>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</si>
  <si>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</si>
  <si>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</si>
  <si>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</si>
  <si>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</si>
  <si>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</si>
  <si>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</si>
  <si>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</si>
  <si>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</si>
  <si>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</si>
  <si>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</si>
  <si>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</si>
  <si>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</si>
  <si>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</si>
  <si>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</si>
  <si>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</si>
  <si>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</si>
  <si>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</si>
  <si>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</si>
  <si>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</si>
  <si>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</si>
  <si>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</si>
  <si>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</si>
  <si>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</si>
  <si>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</si>
  <si>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</si>
  <si>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</si>
  <si>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</si>
  <si>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</si>
  <si>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</si>
  <si>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</si>
  <si>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</si>
  <si>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</si>
  <si>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</si>
  <si>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</si>
  <si>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</si>
  <si>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</si>
  <si>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</si>
  <si>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</si>
  <si>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</si>
  <si>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</si>
  <si>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</si>
  <si>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</si>
  <si>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</si>
  <si>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</si>
  <si>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</si>
  <si>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</si>
  <si>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</si>
  <si>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</si>
  <si>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</si>
  <si>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</si>
  <si>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</si>
  <si>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</si>
  <si>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</si>
  <si>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</si>
  <si>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</si>
  <si>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</si>
  <si>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</si>
  <si>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</si>
  <si>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</si>
  <si>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</si>
  <si>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</si>
  <si>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</si>
  <si>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</si>
  <si>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</si>
  <si>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</si>
  <si>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</si>
  <si>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</si>
  <si>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</si>
  <si>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</si>
  <si>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</si>
  <si>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</si>
  <si>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</si>
  <si>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</si>
  <si>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</si>
  <si>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</si>
  <si>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</si>
  <si>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</si>
  <si>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</si>
  <si>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</si>
  <si>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</si>
  <si>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</si>
  <si>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</si>
  <si>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</si>
  <si>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</si>
  <si>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</si>
  <si>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</si>
  <si>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</si>
  <si>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</si>
  <si>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</si>
  <si>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</si>
  <si>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</si>
  <si>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</si>
  <si>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</si>
  <si>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</si>
  <si>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</si>
  <si>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</si>
  <si>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</si>
  <si>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</si>
  <si>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</si>
  <si>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</si>
  <si>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</si>
  <si>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</si>
  <si>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</si>
  <si>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</si>
  <si>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</si>
  <si>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</si>
  <si>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</si>
  <si>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</si>
  <si>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</si>
  <si>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</si>
  <si>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</si>
  <si>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</si>
  <si>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</si>
  <si>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</si>
  <si>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</si>
  <si>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</si>
  <si>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</si>
  <si>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</si>
  <si>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</si>
  <si>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</si>
  <si>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</si>
  <si>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</si>
  <si>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</si>
  <si>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</si>
  <si>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</si>
  <si>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</si>
  <si>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</si>
  <si>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</si>
  <si>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</si>
  <si>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</si>
  <si>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</si>
  <si>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</si>
  <si>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</si>
  <si>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</si>
  <si>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</si>
  <si>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</si>
  <si>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</si>
  <si>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</si>
  <si>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</si>
  <si>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</si>
  <si>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</si>
  <si>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</si>
  <si>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</si>
  <si>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</si>
  <si>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</si>
  <si>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</si>
  <si>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</si>
  <si>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</si>
  <si>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</si>
  <si>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</si>
  <si>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</si>
  <si>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</si>
  <si>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</si>
  <si>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</si>
  <si>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</si>
  <si>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</si>
  <si>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</si>
  <si>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</si>
  <si>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</si>
  <si>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</si>
  <si>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</si>
  <si>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</si>
  <si>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</si>
  <si>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</si>
  <si>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</si>
  <si>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</si>
  <si>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</si>
  <si>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</si>
  <si>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</si>
  <si>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</si>
  <si>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</si>
  <si>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</si>
  <si>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</si>
  <si>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</si>
  <si>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</si>
  <si>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</si>
  <si>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</si>
  <si>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</si>
  <si>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</si>
  <si>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</si>
  <si>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</si>
  <si>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</si>
  <si>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</si>
  <si>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</si>
  <si>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</si>
  <si>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</si>
  <si>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</si>
  <si>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</si>
  <si>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</si>
  <si>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</si>
  <si>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</si>
  <si>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</si>
  <si>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</si>
  <si>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</si>
  <si>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</si>
  <si>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</si>
  <si>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</si>
  <si>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</si>
  <si>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</si>
  <si>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</si>
  <si>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</si>
  <si>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</si>
  <si>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</si>
  <si>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</si>
  <si>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</si>
  <si>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</si>
  <si>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</si>
  <si>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</si>
  <si>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</si>
  <si>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</si>
  <si>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</si>
  <si>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</si>
  <si>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</si>
  <si>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</si>
  <si>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</si>
  <si>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</si>
  <si>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</si>
  <si>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</si>
  <si>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</si>
  <si>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</si>
  <si>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</si>
  <si>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</si>
  <si>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</si>
  <si>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</si>
  <si>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</si>
  <si>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</si>
  <si>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</si>
  <si>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</si>
  <si>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</si>
  <si>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</si>
  <si>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</si>
  <si>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</si>
  <si>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</si>
  <si>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</si>
  <si>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</si>
  <si>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</si>
  <si>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</si>
  <si>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</si>
  <si>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</si>
  <si>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</si>
  <si>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</si>
  <si>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</si>
  <si>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</si>
  <si>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</si>
  <si>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</si>
  <si>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</si>
  <si>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</si>
  <si>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</si>
  <si>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</si>
  <si>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</si>
  <si>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</si>
  <si>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</si>
  <si>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</si>
  <si>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</si>
  <si>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</si>
  <si>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</si>
  <si>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</si>
  <si>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</si>
  <si>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</si>
  <si>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</si>
  <si>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</si>
  <si>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</si>
  <si>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</si>
  <si>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</si>
  <si>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</si>
  <si>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</si>
  <si>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</si>
  <si>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</si>
  <si>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</si>
  <si>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</si>
  <si>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</si>
  <si>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</si>
  <si>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</si>
  <si>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</si>
  <si>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</si>
  <si>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</si>
  <si>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</si>
  <si>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</si>
  <si>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</si>
  <si>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</si>
  <si>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</si>
  <si>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</si>
  <si>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</si>
  <si>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</si>
  <si>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</si>
  <si>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</si>
  <si>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</si>
  <si>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</si>
  <si>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</si>
  <si>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</si>
  <si>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</si>
  <si>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</si>
  <si>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</si>
  <si>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</si>
  <si>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</si>
  <si>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</si>
  <si>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</si>
  <si>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</si>
  <si>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</si>
  <si>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</si>
  <si>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</si>
  <si>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</si>
  <si>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</si>
  <si>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</si>
  <si>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</si>
  <si>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</si>
  <si>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</si>
  <si>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</si>
  <si>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</si>
  <si>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</si>
  <si>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</si>
  <si>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</si>
  <si>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</si>
  <si>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</si>
  <si>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</si>
  <si>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</si>
  <si>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</si>
  <si>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</si>
  <si>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</si>
  <si>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</si>
  <si>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</si>
  <si>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</si>
  <si>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</si>
  <si>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</si>
  <si>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</si>
  <si>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</si>
  <si>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</si>
  <si>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</si>
  <si>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</si>
  <si>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</si>
  <si>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</si>
  <si>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</si>
  <si>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</si>
  <si>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</si>
  <si>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</si>
  <si>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</si>
  <si>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</si>
  <si>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</si>
  <si>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</si>
  <si>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</si>
  <si>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</si>
  <si>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</si>
  <si>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</si>
  <si>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</si>
  <si>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</si>
  <si>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</si>
  <si>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</si>
  <si>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</si>
  <si>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</si>
  <si>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</si>
  <si>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</si>
  <si>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</si>
  <si>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</si>
  <si>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</si>
  <si>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</si>
  <si>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</si>
  <si>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</si>
  <si>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</si>
  <si>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</si>
  <si>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</si>
  <si>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</si>
  <si>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</si>
  <si>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</si>
  <si>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</si>
  <si>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</si>
  <si>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</si>
  <si>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</si>
  <si>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</si>
  <si>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</si>
  <si>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</si>
  <si>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</si>
  <si>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</si>
  <si>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</si>
  <si>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</si>
  <si>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</si>
  <si>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</si>
  <si>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</si>
  <si>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</si>
  <si>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</si>
  <si>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</si>
  <si>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</si>
  <si>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</si>
  <si>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</si>
  <si>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</si>
  <si>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</si>
  <si>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</si>
  <si>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</si>
  <si>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</si>
  <si>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</si>
  <si>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</si>
  <si>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</si>
  <si>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</si>
  <si>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</si>
  <si>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</si>
  <si>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</si>
  <si>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</si>
  <si>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</si>
  <si>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</si>
  <si>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</si>
  <si>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</si>
  <si>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</si>
  <si>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</si>
  <si>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</si>
  <si>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</si>
  <si>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</si>
  <si>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</si>
  <si>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</si>
  <si>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</si>
  <si>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</si>
  <si>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</si>
  <si>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</si>
  <si>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</si>
  <si>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</si>
  <si>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</si>
  <si>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</si>
  <si>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</si>
  <si>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</si>
  <si>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</si>
  <si>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</si>
  <si>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</si>
  <si>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</si>
  <si>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</si>
  <si>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</si>
  <si>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</si>
  <si>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</si>
  <si>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</si>
  <si>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</si>
  <si>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</si>
  <si>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</si>
  <si>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</si>
  <si>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</si>
  <si>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</si>
  <si>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</si>
  <si>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</si>
  <si>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</si>
  <si>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</si>
  <si>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</si>
  <si>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</si>
  <si>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</si>
  <si>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</si>
  <si>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</si>
  <si>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</si>
  <si>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</si>
  <si>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</si>
  <si>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</si>
  <si>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</si>
  <si>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</si>
  <si>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</si>
  <si>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</si>
  <si>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</si>
  <si>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</si>
  <si>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</si>
  <si>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</si>
  <si>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</si>
  <si>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</si>
  <si>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</si>
  <si>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</si>
  <si>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</si>
  <si>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</si>
  <si>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</si>
  <si>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</si>
  <si>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</si>
  <si>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</si>
  <si>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</si>
  <si>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</si>
  <si>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</si>
  <si>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</si>
  <si>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</si>
  <si>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</si>
  <si>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</si>
  <si>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</si>
  <si>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</si>
  <si>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</si>
  <si>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</si>
  <si>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</si>
  <si>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</si>
  <si>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</si>
  <si>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</si>
  <si>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</si>
  <si>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</si>
  <si>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</si>
  <si>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</si>
  <si>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</si>
  <si>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</si>
  <si>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</si>
  <si>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</si>
  <si>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</si>
  <si>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</si>
  <si>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</si>
  <si>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</si>
  <si>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</si>
  <si>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</si>
  <si>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</si>
  <si>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</si>
  <si>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</si>
  <si>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</si>
  <si>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</si>
  <si>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</si>
  <si>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</si>
  <si>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</si>
  <si>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</si>
  <si>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</si>
  <si>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</si>
  <si>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</si>
  <si>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</si>
  <si>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</si>
  <si>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</si>
  <si>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</si>
  <si>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</si>
  <si>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</si>
  <si>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</si>
  <si>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</si>
  <si>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</si>
  <si>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</si>
  <si>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</si>
  <si>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</si>
  <si>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</si>
  <si>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</si>
  <si>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</si>
  <si>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</si>
  <si>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</si>
  <si>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</si>
  <si>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</si>
  <si>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</si>
  <si>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</si>
  <si>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</si>
  <si>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</si>
  <si>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</si>
  <si>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</si>
  <si>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</si>
  <si>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</si>
  <si>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</si>
  <si>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</si>
  <si>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</si>
  <si>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</si>
  <si>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</si>
  <si>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</si>
  <si>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</si>
  <si>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</si>
  <si>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</si>
  <si>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</si>
  <si>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</si>
  <si>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</si>
  <si>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</si>
  <si>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</si>
  <si>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</si>
  <si>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</si>
  <si>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</si>
  <si>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</si>
  <si>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</si>
  <si>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</si>
  <si>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</si>
  <si>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</si>
  <si>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</si>
  <si>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</si>
  <si>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</si>
  <si>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</si>
  <si>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</si>
  <si>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</si>
  <si>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</si>
  <si>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</si>
  <si>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</si>
  <si>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</si>
  <si>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</si>
  <si>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</si>
  <si>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</si>
  <si>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</si>
  <si>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</si>
  <si>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</si>
  <si>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</si>
  <si>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</si>
  <si>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</si>
  <si>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</si>
  <si>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</si>
  <si>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</si>
  <si>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</si>
  <si>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</si>
  <si>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</si>
  <si>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</si>
  <si>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</si>
  <si>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</si>
  <si>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</si>
  <si>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</si>
  <si>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</si>
  <si>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</si>
  <si>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</si>
  <si>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</si>
  <si>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</si>
  <si>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</si>
  <si>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</si>
  <si>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</si>
  <si>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</si>
  <si>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</si>
  <si>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</si>
  <si>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</si>
  <si>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</si>
  <si>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</si>
  <si>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</si>
  <si>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</si>
  <si>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</si>
  <si>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</si>
  <si>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</si>
  <si>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</si>
  <si>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</si>
  <si>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</si>
  <si>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</si>
  <si>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</si>
  <si>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</si>
  <si>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</si>
  <si>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</si>
  <si>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</si>
  <si>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</si>
  <si>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</si>
  <si>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</si>
  <si>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</si>
  <si>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</si>
  <si>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</si>
  <si>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</si>
  <si>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</si>
  <si>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</si>
  <si>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</si>
  <si>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</si>
  <si>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</si>
  <si>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</si>
  <si>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</si>
  <si>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</si>
  <si>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</si>
  <si>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</si>
  <si>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</si>
  <si>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</si>
  <si>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</si>
  <si>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</si>
  <si>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</si>
  <si>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</si>
  <si>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</si>
  <si>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</si>
  <si>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</si>
  <si>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</si>
  <si>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</si>
  <si>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</si>
  <si>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</si>
  <si>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</si>
  <si>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</si>
  <si>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</si>
  <si>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</si>
  <si>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</si>
  <si>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</si>
  <si>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</si>
  <si>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</si>
  <si>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</si>
  <si>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</si>
  <si>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</si>
  <si>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</si>
  <si>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</si>
  <si>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</si>
  <si>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</si>
  <si>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</si>
  <si>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</si>
  <si>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</si>
  <si>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</si>
  <si>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</si>
  <si>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</si>
  <si>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</si>
  <si>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</si>
  <si>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</si>
  <si>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</si>
  <si>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</si>
  <si>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</si>
  <si>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</si>
  <si>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</si>
  <si>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</si>
  <si>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</si>
  <si>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</si>
  <si>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</si>
  <si>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</si>
  <si>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</si>
  <si>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</si>
  <si>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</si>
  <si>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</si>
  <si>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</si>
  <si>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</si>
  <si>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</si>
  <si>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</si>
  <si>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</si>
  <si>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</si>
  <si>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</si>
  <si>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</si>
  <si>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</si>
  <si>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</si>
  <si>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</si>
  <si>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</si>
  <si>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</si>
  <si>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</si>
  <si>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</si>
  <si>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</si>
  <si>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</si>
  <si>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</si>
  <si>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</si>
  <si>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</si>
  <si>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</si>
  <si>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</si>
  <si>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</si>
  <si>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</si>
  <si>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</si>
  <si>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</si>
  <si>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</si>
  <si>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</si>
  <si>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</si>
  <si>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</si>
  <si>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</si>
  <si>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</si>
  <si>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</si>
  <si>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</si>
  <si>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</si>
  <si>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</si>
  <si>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</si>
  <si>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</si>
  <si>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</si>
  <si>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</si>
  <si>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</si>
  <si>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</si>
  <si>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</si>
  <si>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</si>
  <si>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</si>
  <si>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</si>
  <si>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</si>
  <si>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</si>
  <si>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</si>
  <si>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</si>
  <si>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</si>
  <si>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</si>
  <si>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</si>
  <si>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</si>
  <si>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</si>
  <si>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</si>
  <si>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</si>
  <si>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</si>
  <si>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</si>
  <si>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</si>
  <si>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</si>
  <si>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</si>
  <si>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</si>
  <si>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</si>
  <si>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</si>
  <si>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</si>
  <si>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</si>
  <si>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</si>
  <si>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</si>
  <si>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</si>
  <si>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</si>
  <si>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</si>
  <si>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</si>
  <si>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</si>
  <si>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</si>
  <si>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</si>
  <si>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</si>
  <si>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</si>
  <si>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</si>
  <si>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</si>
  <si>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</si>
  <si>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</si>
  <si>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</si>
  <si>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</si>
  <si>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</si>
  <si>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</si>
  <si>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</si>
  <si>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</si>
  <si>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</si>
  <si>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</si>
  <si>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</si>
  <si>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</si>
  <si>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</si>
  <si>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</si>
  <si>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</si>
  <si>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</si>
  <si>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</si>
  <si>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</si>
  <si>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</si>
  <si>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</si>
  <si>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</si>
  <si>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</si>
  <si>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</si>
  <si>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</si>
  <si>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</si>
  <si>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</si>
  <si>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</si>
  <si>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</si>
  <si>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</si>
  <si>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</si>
  <si>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</si>
  <si>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</si>
  <si>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</si>
  <si>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</si>
  <si>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</si>
  <si>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</si>
  <si>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</si>
  <si>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</si>
  <si>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</si>
  <si>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</si>
  <si>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</si>
  <si>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</si>
  <si>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</si>
  <si>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</si>
  <si>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</si>
  <si>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</si>
  <si>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</si>
  <si>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</si>
  <si>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</si>
  <si>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</si>
  <si>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</si>
  <si>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</si>
  <si>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</si>
  <si>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</si>
  <si>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</si>
  <si>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</si>
  <si>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</si>
  <si>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</si>
  <si>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</si>
  <si>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</si>
  <si>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</si>
  <si>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</si>
  <si>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</si>
  <si>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</si>
  <si>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</si>
  <si>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</si>
  <si>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</si>
  <si>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</si>
  <si>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</si>
  <si>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</si>
  <si>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</si>
  <si>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</si>
  <si>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</si>
  <si>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</si>
  <si>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</si>
  <si>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</si>
  <si>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</si>
  <si>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</si>
  <si>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</si>
  <si>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</si>
  <si>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</si>
  <si>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</si>
  <si>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</si>
  <si>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</si>
  <si>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</si>
  <si>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</si>
  <si>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</si>
  <si>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</si>
  <si>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</si>
  <si>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</si>
  <si>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</si>
  <si>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</si>
  <si>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</si>
  <si>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</si>
  <si>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</si>
  <si>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</si>
  <si>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</si>
  <si>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</si>
  <si>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</si>
  <si>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</si>
  <si>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</si>
  <si>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</si>
  <si>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</si>
  <si>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</si>
  <si>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</si>
  <si>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</si>
  <si>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</si>
  <si>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</si>
  <si>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</si>
  <si>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</si>
  <si>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</si>
  <si>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</si>
  <si>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</si>
  <si>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</si>
  <si>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</si>
  <si>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</si>
  <si>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</si>
  <si>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</si>
  <si>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</si>
  <si>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</si>
  <si>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</si>
  <si>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</si>
  <si>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</si>
  <si>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</si>
  <si>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</si>
  <si>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</si>
  <si>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</si>
  <si>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</si>
  <si>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</si>
  <si>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</si>
  <si>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</si>
  <si>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</si>
  <si>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</si>
  <si>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</si>
  <si>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</si>
  <si>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</si>
  <si>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</si>
  <si>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</si>
  <si>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</si>
  <si>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</si>
  <si>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</si>
  <si>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</si>
  <si>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</si>
  <si>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</si>
  <si>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</si>
  <si>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</si>
  <si>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</si>
  <si>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</si>
  <si>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</si>
  <si>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</si>
  <si>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</si>
  <si>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</si>
  <si>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</si>
  <si>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</si>
  <si>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</si>
  <si>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</si>
  <si>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</si>
  <si>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</si>
  <si>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</si>
  <si>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</si>
  <si>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</si>
  <si>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</si>
  <si>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</si>
  <si>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</si>
  <si>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</si>
  <si>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</si>
  <si>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</si>
  <si>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</si>
  <si>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</si>
  <si>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</si>
  <si>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</si>
  <si>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</si>
  <si>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</si>
  <si>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</si>
  <si>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</si>
  <si>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</si>
  <si>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</si>
  <si>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</si>
  <si>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</si>
  <si>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</si>
  <si>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</si>
  <si>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</si>
  <si>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</si>
  <si>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</si>
  <si>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</si>
  <si>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</si>
  <si>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</si>
  <si>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</si>
  <si>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</si>
  <si>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</si>
  <si>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</si>
  <si>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</si>
  <si>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</si>
  <si>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</si>
  <si>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</si>
  <si>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</si>
  <si>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</si>
  <si>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</si>
  <si>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</si>
  <si>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</si>
  <si>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</si>
  <si>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</si>
  <si>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</si>
  <si>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</si>
  <si>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</si>
  <si>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</si>
  <si>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</si>
  <si>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</si>
  <si>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</si>
  <si>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</si>
  <si>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</si>
  <si>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</si>
  <si>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</si>
  <si>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</si>
  <si>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</si>
  <si>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</si>
  <si>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</si>
  <si>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</si>
  <si>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</si>
  <si>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</si>
  <si>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</si>
  <si>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</si>
  <si>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</si>
  <si>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</si>
  <si>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</si>
  <si>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</si>
  <si>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</si>
  <si>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</si>
  <si>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</si>
  <si>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</si>
  <si>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</si>
  <si>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</si>
  <si>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</si>
  <si>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</si>
  <si>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</si>
  <si>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</si>
  <si>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</si>
  <si>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</si>
  <si>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</si>
  <si>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</si>
  <si>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</si>
  <si>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</si>
  <si>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</si>
  <si>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</si>
  <si>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</si>
  <si>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</si>
  <si>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</si>
  <si>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</si>
  <si>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</si>
  <si>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</si>
  <si>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</si>
  <si>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</si>
  <si>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</si>
  <si>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</si>
  <si>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</si>
  <si>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</si>
  <si>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</si>
  <si>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</si>
  <si>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</si>
  <si>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</si>
  <si>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</si>
  <si>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</si>
  <si>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</si>
  <si>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</si>
  <si>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</si>
  <si>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</si>
  <si>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</si>
  <si>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</si>
  <si>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</si>
  <si>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</si>
  <si>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</si>
  <si>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</si>
  <si>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</si>
  <si>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</si>
  <si>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</si>
  <si>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</si>
  <si>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</si>
  <si>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</si>
  <si>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</si>
  <si>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</si>
  <si>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</si>
  <si>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</si>
  <si>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</si>
  <si>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</si>
  <si>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</si>
  <si>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</si>
  <si>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</si>
  <si>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</si>
  <si>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</si>
  <si>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</si>
  <si>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</si>
  <si>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</si>
  <si>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</si>
  <si>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</si>
  <si>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</si>
  <si>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</si>
  <si>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</si>
  <si>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</si>
  <si>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</si>
  <si>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</si>
  <si>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</si>
  <si>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</si>
  <si>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</si>
  <si>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</si>
  <si>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</si>
  <si>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</si>
  <si>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</si>
  <si>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</si>
  <si>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</si>
  <si>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</si>
  <si>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</si>
  <si>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</si>
  <si>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</si>
  <si>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</si>
  <si>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</si>
  <si>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</si>
  <si>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</si>
  <si>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</si>
  <si>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</si>
  <si>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</si>
  <si>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</si>
  <si>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</si>
  <si>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</si>
  <si>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</si>
  <si>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</si>
  <si>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</si>
  <si>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</si>
  <si>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</si>
  <si>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</si>
  <si>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</si>
  <si>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</si>
  <si>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</si>
  <si>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</si>
  <si>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</si>
  <si>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</si>
  <si>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</si>
  <si>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</si>
  <si>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</si>
  <si>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</si>
  <si>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</si>
  <si>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</si>
  <si>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</si>
  <si>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</si>
  <si>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</si>
  <si>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</si>
  <si>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</si>
  <si>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</si>
  <si>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</si>
  <si>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</si>
  <si>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</si>
  <si>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</si>
  <si>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</si>
  <si>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</si>
  <si>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</si>
  <si>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</si>
  <si>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</si>
  <si>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</si>
  <si>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</si>
  <si>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</si>
  <si>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</si>
  <si>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</si>
  <si>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</si>
  <si>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</si>
  <si>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</si>
  <si>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</si>
  <si>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</si>
  <si>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</si>
  <si>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</si>
  <si>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</si>
  <si>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</si>
  <si>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</si>
  <si>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</si>
  <si>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</si>
  <si>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</si>
  <si>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</si>
  <si>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</si>
  <si>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</si>
  <si>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</si>
  <si>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</si>
  <si>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</si>
  <si>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</si>
  <si>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</si>
  <si>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</si>
  <si>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</si>
  <si>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</si>
  <si>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</si>
  <si>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</si>
  <si>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</si>
  <si>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</si>
  <si>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</si>
  <si>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</si>
  <si>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</si>
  <si>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</si>
  <si>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</si>
  <si>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</si>
  <si>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</si>
  <si>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</si>
  <si>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</si>
  <si>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</si>
  <si>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</si>
  <si>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</si>
  <si>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</si>
  <si>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</si>
  <si>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</si>
  <si>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</si>
  <si>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</si>
  <si>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</si>
  <si>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</si>
  <si>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</si>
  <si>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</si>
  <si>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</si>
  <si>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</si>
  <si>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</si>
  <si>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</si>
  <si>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</si>
  <si>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</si>
  <si>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</si>
  <si>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</si>
  <si>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</si>
  <si>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</si>
  <si>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</si>
  <si>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</si>
  <si>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</si>
  <si>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</si>
  <si>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</si>
  <si>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</si>
  <si>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</si>
  <si>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</si>
  <si>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</si>
  <si>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</si>
  <si>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</si>
  <si>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</si>
  <si>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</si>
  <si>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</si>
  <si>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</si>
  <si>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</si>
  <si>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</si>
  <si>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</si>
  <si>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</si>
  <si>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</si>
  <si>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</si>
  <si>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</si>
  <si>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</si>
  <si>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</si>
  <si>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</si>
  <si>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</si>
  <si>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</si>
  <si>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</si>
  <si>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</si>
  <si>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</si>
  <si>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</si>
  <si>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</si>
  <si>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</si>
  <si>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</si>
  <si>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</si>
  <si>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</si>
  <si>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</si>
  <si>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</si>
  <si>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</si>
  <si>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</si>
  <si>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</si>
  <si>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</si>
  <si>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</si>
  <si>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</si>
  <si>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</si>
  <si>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</si>
  <si>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</si>
  <si>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</si>
  <si>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</si>
  <si>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</si>
  <si>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</si>
  <si>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</si>
  <si>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</si>
  <si>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</si>
  <si>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</si>
  <si>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</si>
  <si>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</si>
  <si>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</si>
  <si>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</si>
  <si>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</si>
  <si>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</si>
  <si>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</si>
  <si>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</si>
  <si>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</si>
  <si>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</si>
  <si>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</si>
  <si>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</si>
  <si>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</si>
  <si>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</si>
  <si>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</si>
  <si>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</si>
  <si>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</si>
  <si>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</si>
  <si>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</si>
  <si>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</si>
  <si>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</si>
  <si>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</si>
  <si>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</si>
  <si>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</si>
  <si>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</si>
  <si>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</si>
  <si>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</si>
  <si>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</si>
  <si>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</si>
  <si>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</si>
  <si>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</si>
  <si>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</si>
  <si>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</si>
  <si>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</si>
  <si>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</si>
  <si>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</si>
  <si>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</si>
  <si>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</si>
  <si>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</si>
  <si>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</si>
  <si>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</si>
  <si>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</si>
  <si>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</si>
  <si>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</si>
  <si>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</si>
  <si>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</si>
  <si>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</si>
  <si>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</si>
  <si>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</si>
  <si>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</si>
  <si>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</si>
  <si>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</si>
  <si>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</si>
  <si>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</si>
  <si>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</si>
  <si>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</si>
  <si>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</si>
  <si>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</si>
  <si>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</si>
  <si>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</si>
  <si>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</si>
  <si>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</si>
  <si>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</si>
  <si>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</si>
  <si>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</si>
  <si>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</si>
  <si>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</si>
  <si>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</si>
  <si>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</si>
  <si>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</si>
  <si>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</si>
  <si>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</si>
  <si>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</si>
  <si>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</si>
  <si>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</si>
  <si>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</si>
  <si>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</si>
  <si>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</si>
  <si>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</si>
  <si>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</si>
  <si>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</si>
  <si>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</si>
  <si>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</si>
  <si>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</si>
  <si>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</si>
  <si>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</si>
  <si>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</si>
  <si>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</si>
  <si>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</si>
  <si>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</si>
  <si>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</si>
  <si>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</si>
  <si>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</si>
  <si>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</si>
  <si>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</si>
  <si>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</si>
  <si>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</si>
  <si>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</si>
  <si>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</si>
  <si>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</si>
  <si>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</si>
  <si>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</si>
  <si>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</si>
  <si>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</si>
  <si>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</si>
  <si>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</si>
  <si>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</si>
  <si>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</si>
  <si>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</si>
  <si>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</si>
  <si>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</si>
  <si>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</si>
  <si>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</si>
  <si>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</si>
  <si>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</si>
  <si>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</si>
  <si>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</si>
  <si>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</si>
  <si>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</si>
  <si>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</si>
  <si>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</si>
  <si>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</si>
  <si>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</si>
  <si>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</si>
  <si>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</si>
  <si>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</si>
  <si>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</si>
  <si>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</si>
  <si>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</si>
  <si>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</si>
  <si>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</si>
  <si>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</si>
  <si>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</si>
  <si>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</si>
  <si>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</si>
  <si>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</si>
  <si>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</si>
  <si>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</si>
  <si>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</si>
  <si>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</si>
  <si>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</si>
  <si>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</si>
  <si>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</si>
  <si>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</si>
  <si>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</si>
  <si>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</si>
  <si>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</si>
  <si>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</si>
  <si>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</si>
  <si>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</si>
  <si>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</si>
  <si>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</si>
  <si>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</si>
  <si>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</si>
  <si>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</si>
  <si>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</si>
  <si>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</si>
  <si>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</si>
  <si>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</si>
  <si>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</si>
  <si>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</si>
  <si>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</si>
  <si>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</si>
  <si>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</si>
  <si>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</si>
  <si>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</si>
  <si>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</si>
  <si>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</si>
  <si>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</si>
  <si>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</si>
  <si>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</si>
  <si>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</si>
  <si>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</si>
  <si>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</si>
  <si>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</si>
  <si>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</si>
  <si>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</si>
  <si>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</si>
  <si>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</si>
  <si>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</si>
  <si>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</si>
  <si>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</si>
  <si>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</si>
  <si>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</si>
  <si>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</si>
  <si>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</si>
  <si>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</si>
  <si>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</si>
  <si>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</si>
  <si>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</si>
  <si>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</si>
  <si>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</si>
  <si>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</si>
  <si>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</si>
  <si>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</si>
  <si>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</si>
  <si>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</si>
  <si>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</si>
  <si>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</si>
  <si>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</si>
  <si>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</si>
  <si>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</si>
  <si>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</si>
  <si>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</si>
  <si>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</si>
  <si>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</si>
  <si>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</si>
  <si>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</si>
  <si>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</si>
  <si>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</si>
  <si>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</si>
  <si>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</si>
  <si>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</si>
  <si>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</si>
  <si>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</si>
  <si>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</si>
  <si>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</si>
  <si>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</si>
  <si>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</si>
  <si>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</si>
  <si>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</si>
  <si>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</si>
  <si>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</si>
  <si>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</si>
  <si>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</si>
  <si>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</si>
  <si>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</si>
  <si>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</si>
  <si>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</si>
  <si>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</si>
  <si>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</si>
  <si>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</si>
  <si>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</si>
  <si>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</si>
  <si>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</si>
  <si>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</si>
  <si>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</si>
  <si>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</si>
  <si>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</si>
  <si>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</si>
  <si>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</si>
  <si>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</si>
  <si>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</si>
  <si>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</si>
  <si>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</si>
  <si>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</si>
  <si>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</si>
  <si>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</si>
  <si>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</si>
  <si>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</si>
  <si>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</si>
  <si>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</si>
  <si>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</si>
  <si>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</si>
  <si>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</si>
  <si>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</si>
  <si>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</si>
  <si>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</si>
  <si>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</si>
  <si>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</si>
  <si>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</si>
  <si>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</si>
  <si>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</si>
  <si>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</si>
  <si>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</si>
  <si>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</si>
  <si>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</si>
  <si>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</si>
  <si>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</si>
  <si>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</si>
  <si>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</si>
  <si>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</si>
  <si>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</si>
  <si>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</si>
  <si>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</si>
  <si>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</si>
  <si>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</si>
  <si>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</si>
  <si>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</si>
  <si>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</si>
  <si>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</si>
  <si>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</si>
  <si>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</si>
  <si>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</si>
  <si>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</si>
  <si>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</si>
  <si>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</si>
  <si>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</si>
  <si>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</si>
  <si>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</si>
  <si>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</si>
  <si>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</si>
  <si>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</si>
  <si>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</si>
  <si>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</si>
  <si>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</si>
  <si>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</si>
  <si>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</si>
  <si>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</si>
  <si>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</si>
  <si>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</si>
  <si>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</si>
  <si>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</si>
  <si>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</si>
  <si>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</si>
  <si>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</si>
  <si>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</si>
  <si>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</si>
  <si>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</si>
  <si>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</si>
  <si>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</si>
  <si>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</si>
  <si>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</si>
  <si>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</si>
  <si>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</si>
  <si>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</si>
  <si>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</si>
  <si>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</si>
  <si>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</si>
  <si>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</si>
  <si>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</si>
  <si>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</si>
  <si>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</si>
  <si>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</si>
  <si>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</si>
  <si>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</si>
  <si>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</si>
  <si>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</si>
  <si>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</si>
  <si>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</si>
  <si>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</si>
  <si>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</si>
  <si>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</si>
  <si>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</si>
  <si>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</si>
  <si>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</si>
  <si>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</si>
  <si>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</si>
  <si>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</si>
  <si>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</si>
  <si>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</si>
  <si>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</si>
  <si>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</si>
  <si>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</si>
  <si>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</si>
  <si>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</si>
  <si>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</si>
  <si>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</si>
  <si>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</si>
  <si>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</si>
  <si>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</si>
  <si>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</si>
  <si>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</si>
  <si>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</si>
  <si>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</si>
  <si>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</si>
  <si>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</si>
  <si>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</si>
  <si>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</si>
  <si>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</si>
  <si>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</si>
  <si>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</si>
  <si>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</si>
  <si>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</si>
  <si>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</si>
  <si>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</si>
  <si>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</si>
  <si>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</si>
  <si>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</si>
  <si>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</si>
  <si>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</si>
  <si>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</si>
  <si>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</si>
  <si>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</si>
  <si>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</si>
  <si>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</si>
  <si>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</si>
  <si>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</si>
  <si>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</si>
  <si>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</si>
  <si>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</si>
  <si>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</si>
  <si>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</si>
  <si>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</si>
  <si>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</si>
  <si>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</si>
  <si>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</si>
  <si>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</si>
  <si>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</si>
  <si>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</si>
  <si>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</si>
  <si>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</si>
  <si>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</si>
  <si>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</si>
  <si>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</si>
  <si>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</si>
  <si>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</si>
  <si>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</si>
  <si>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</si>
  <si>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</si>
  <si>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</si>
  <si>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</si>
  <si>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</si>
  <si>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</si>
  <si>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</si>
  <si>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</si>
  <si>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</si>
  <si>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</si>
  <si>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</si>
  <si>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</si>
  <si>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</si>
  <si>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</si>
  <si>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</si>
  <si>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</si>
  <si>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</si>
  <si>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</si>
  <si>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</si>
  <si>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</si>
  <si>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</si>
  <si>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</si>
  <si>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</si>
  <si>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</si>
  <si>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</si>
  <si>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</si>
  <si>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</si>
  <si>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</si>
  <si>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</si>
  <si>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</si>
  <si>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</si>
  <si>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</si>
  <si>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</si>
  <si>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</si>
  <si>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</si>
  <si>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</si>
  <si>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</si>
  <si>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</si>
  <si>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</si>
  <si>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</si>
  <si>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</si>
  <si>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</si>
  <si>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</si>
  <si>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</si>
  <si>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</si>
  <si>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</si>
  <si>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</si>
  <si>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</si>
  <si>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</si>
  <si>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</si>
  <si>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</si>
  <si>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</si>
  <si>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</si>
  <si>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</si>
  <si>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</si>
  <si>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</si>
  <si>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</si>
  <si>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</si>
  <si>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</si>
  <si>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</si>
  <si>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</si>
  <si>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</si>
  <si>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</si>
  <si>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</si>
  <si>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</si>
  <si>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</si>
  <si>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</si>
  <si>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</si>
  <si>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</si>
  <si>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</si>
  <si>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</si>
  <si>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</si>
  <si>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</si>
  <si>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</si>
  <si>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</si>
  <si>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</si>
  <si>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</si>
  <si>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</si>
  <si>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</si>
  <si>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</si>
  <si>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</si>
  <si>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</si>
  <si>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</si>
  <si>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</si>
  <si>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</si>
  <si>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</si>
  <si>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</si>
  <si>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</si>
  <si>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</si>
  <si>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</si>
  <si>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</si>
  <si>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</si>
  <si>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</si>
  <si>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</si>
  <si>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</si>
  <si>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</si>
  <si>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</si>
  <si>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</si>
  <si>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</si>
  <si>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</si>
  <si>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</si>
  <si>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</si>
  <si>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</si>
  <si>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</si>
  <si>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</si>
  <si>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</si>
  <si>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</si>
  <si>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</si>
  <si>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</si>
  <si>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</si>
  <si>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</si>
  <si>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</si>
  <si>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</si>
  <si>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</si>
  <si>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</si>
  <si>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</si>
  <si>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</si>
  <si>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</si>
  <si>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</si>
  <si>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</si>
  <si>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</si>
  <si>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</si>
  <si>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</si>
  <si>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</si>
  <si>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</si>
  <si>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</si>
  <si>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</si>
  <si>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</si>
  <si>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</si>
  <si>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</si>
  <si>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</si>
  <si>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</si>
  <si>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</si>
  <si>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</si>
  <si>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</si>
  <si>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</si>
  <si>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</si>
  <si>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</si>
  <si>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</si>
  <si>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</si>
  <si>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</si>
  <si>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</si>
  <si>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</si>
  <si>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</si>
  <si>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</si>
  <si>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</si>
  <si>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</si>
  <si>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</si>
  <si>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</si>
  <si>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</si>
  <si>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</si>
  <si>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</si>
  <si>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</si>
  <si>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</si>
  <si>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</si>
  <si>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</si>
  <si>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</si>
  <si>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</si>
  <si>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</si>
  <si>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</si>
  <si>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</si>
  <si>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</si>
  <si>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</si>
  <si>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</si>
  <si>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</si>
  <si>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</si>
  <si>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</si>
  <si>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</si>
  <si>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</si>
  <si>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</si>
  <si>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</si>
  <si>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</si>
  <si>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</si>
  <si>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</si>
  <si>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</si>
  <si>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</si>
  <si>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</si>
  <si>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</si>
  <si>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</si>
  <si>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</si>
  <si>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</si>
  <si>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</si>
  <si>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</si>
  <si>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</si>
  <si>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</si>
  <si>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</si>
  <si>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</si>
  <si>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</si>
  <si>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</si>
  <si>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</si>
  <si>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</si>
  <si>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</si>
  <si>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</si>
  <si>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</si>
  <si>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</si>
  <si>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</si>
  <si>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</si>
  <si>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</si>
  <si>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</si>
  <si>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</si>
  <si>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</si>
  <si>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</si>
  <si>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</si>
  <si>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</si>
  <si>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</si>
  <si>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</si>
  <si>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</si>
  <si>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</si>
  <si>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</si>
  <si>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</si>
  <si>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</si>
  <si>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</si>
  <si>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</si>
  <si>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</si>
  <si>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</si>
  <si>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</si>
  <si>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</si>
  <si>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</si>
  <si>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</si>
  <si>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</si>
  <si>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</si>
  <si>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</si>
  <si>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</si>
  <si>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</si>
  <si>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</si>
  <si>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</si>
  <si>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</si>
  <si>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</si>
  <si>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</si>
  <si>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</si>
  <si>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</si>
  <si>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</si>
  <si>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</si>
  <si>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</si>
  <si>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</si>
  <si>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</si>
  <si>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</si>
  <si>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</si>
  <si>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</si>
  <si>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</si>
  <si>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</si>
  <si>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</si>
  <si>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</si>
  <si>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</si>
  <si>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</si>
  <si>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</si>
  <si>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</si>
  <si>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</si>
  <si>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</si>
  <si>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</si>
  <si>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</si>
  <si>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</si>
  <si>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</si>
  <si>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</si>
  <si>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</si>
  <si>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</si>
  <si>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</si>
  <si>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</si>
  <si>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</si>
  <si>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</si>
  <si>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</si>
  <si>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</si>
  <si>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</si>
  <si>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</si>
  <si>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</si>
  <si>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</si>
  <si>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</si>
  <si>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</si>
  <si>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</si>
  <si>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</si>
  <si>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</si>
  <si>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</si>
  <si>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</si>
  <si>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</si>
  <si>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</si>
  <si>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</si>
  <si>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</si>
  <si>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</si>
  <si>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</si>
  <si>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</si>
  <si>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</si>
  <si>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</si>
  <si>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</si>
  <si>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</si>
  <si>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</si>
  <si>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</si>
  <si>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</si>
  <si>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</si>
  <si>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</si>
  <si>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</si>
  <si>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</si>
  <si>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</si>
  <si>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</si>
  <si>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</si>
  <si>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</si>
  <si>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</si>
  <si>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</si>
  <si>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</si>
  <si>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</si>
  <si>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</si>
  <si>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</si>
  <si>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</si>
  <si>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</si>
  <si>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</si>
  <si>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</si>
  <si>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</si>
  <si>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</si>
  <si>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</si>
  <si>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</si>
  <si>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</si>
  <si>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</si>
  <si>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</si>
  <si>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</si>
  <si>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</si>
  <si>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</si>
  <si>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</si>
  <si>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</si>
  <si>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</si>
  <si>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</si>
  <si>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</si>
  <si>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</si>
  <si>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</si>
  <si>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</si>
  <si>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</si>
  <si>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</si>
  <si>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</si>
  <si>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</si>
  <si>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</si>
  <si>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</si>
  <si>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</si>
  <si>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</si>
  <si>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</si>
  <si>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</si>
  <si>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</si>
  <si>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</si>
  <si>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</si>
  <si>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</si>
  <si>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</si>
  <si>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</si>
  <si>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</si>
  <si>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</si>
  <si>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</si>
  <si>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</si>
  <si>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</si>
  <si>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</si>
  <si>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</si>
  <si>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</si>
  <si>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</si>
  <si>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</si>
  <si>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</si>
  <si>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</si>
  <si>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</si>
  <si>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</si>
  <si>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</si>
  <si>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</si>
  <si>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</si>
  <si>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</si>
  <si>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</si>
  <si>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</si>
  <si>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</si>
  <si>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</si>
  <si>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</si>
  <si>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</si>
  <si>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</si>
  <si>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</si>
  <si>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</si>
  <si>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</si>
  <si>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</si>
  <si>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</si>
  <si>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</si>
  <si>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</si>
  <si>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</si>
  <si>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</si>
  <si>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</si>
  <si>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</si>
  <si>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</si>
  <si>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</si>
  <si>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</si>
  <si>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</si>
  <si>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</si>
  <si>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</si>
  <si>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</si>
  <si>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</si>
  <si>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</si>
  <si>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</si>
  <si>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</si>
  <si>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</si>
  <si>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</si>
  <si>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</si>
  <si>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</si>
  <si>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</si>
  <si>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</si>
  <si>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</si>
  <si>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</si>
  <si>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</si>
  <si>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</si>
  <si>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</si>
  <si>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</si>
  <si>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</si>
  <si>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</si>
  <si>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</si>
  <si>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</si>
  <si>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</si>
  <si>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</si>
  <si>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</si>
  <si>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</si>
  <si>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</si>
  <si>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</si>
  <si>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</si>
  <si>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</si>
  <si>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</si>
  <si>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</si>
  <si>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</si>
  <si>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</si>
  <si>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</si>
  <si>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</si>
  <si>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</si>
  <si>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</si>
  <si>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</si>
  <si>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</si>
  <si>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</si>
  <si>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</si>
  <si>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</si>
  <si>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</si>
  <si>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</si>
  <si>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</si>
  <si>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</si>
  <si>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</si>
  <si>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</si>
  <si>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</si>
  <si>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</si>
  <si>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</si>
  <si>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</si>
  <si>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</si>
  <si>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</si>
  <si>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</si>
  <si>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</si>
  <si>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</si>
  <si>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</si>
  <si>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</si>
  <si>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</si>
  <si>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</si>
  <si>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</si>
  <si>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</si>
  <si>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</si>
  <si>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</si>
  <si>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</si>
  <si>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</si>
  <si>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</si>
  <si>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</si>
  <si>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</si>
  <si>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</si>
  <si>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</si>
  <si>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</si>
  <si>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</si>
  <si>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</si>
  <si>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</si>
  <si>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</si>
  <si>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</si>
  <si>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</si>
  <si>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</si>
  <si>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</si>
  <si>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</si>
  <si>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</si>
  <si>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</si>
  <si>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</si>
  <si>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</si>
  <si>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</si>
  <si>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</si>
  <si>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</si>
  <si>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</si>
  <si>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</si>
  <si>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</si>
  <si>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</si>
  <si>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</si>
  <si>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</si>
  <si>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</si>
  <si>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</si>
  <si>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</si>
  <si>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</si>
  <si>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</si>
  <si>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</si>
  <si>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</si>
  <si>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</si>
  <si>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</si>
  <si>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</si>
  <si>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</si>
  <si>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</si>
  <si>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</si>
  <si>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</si>
  <si>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</si>
  <si>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</si>
  <si>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</si>
  <si>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</si>
  <si>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</si>
  <si>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</si>
  <si>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</si>
  <si>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</si>
  <si>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</si>
  <si>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</si>
  <si>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</si>
  <si>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</si>
  <si>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</si>
  <si>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</si>
  <si>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</si>
  <si>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</si>
  <si>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</si>
  <si>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</si>
  <si>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</si>
  <si>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</si>
  <si>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</si>
  <si>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</si>
  <si>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</si>
  <si>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</si>
  <si>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</si>
  <si>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</si>
  <si>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</si>
  <si>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</si>
  <si>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</si>
  <si>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</si>
  <si>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</si>
  <si>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</si>
  <si>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</si>
  <si>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</si>
  <si>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</si>
  <si>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</si>
  <si>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</si>
  <si>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</si>
  <si>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</si>
  <si>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</si>
  <si>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</si>
  <si>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</si>
  <si>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</si>
  <si>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</si>
  <si>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</si>
  <si>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</si>
  <si>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</si>
  <si>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</si>
  <si>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</si>
  <si>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</si>
  <si>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</si>
  <si>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</si>
  <si>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</si>
  <si>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</si>
  <si>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</si>
  <si>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</si>
  <si>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</si>
  <si>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</si>
  <si>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</si>
  <si>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</si>
  <si>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</si>
  <si>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</si>
  <si>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</si>
  <si>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</si>
  <si>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</si>
  <si>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</si>
  <si>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</si>
  <si>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</si>
  <si>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</si>
  <si>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</si>
  <si>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</si>
  <si>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</si>
  <si>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</si>
  <si>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</si>
  <si>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</si>
  <si>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</si>
  <si>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</si>
  <si>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</si>
  <si>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</si>
  <si>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</si>
  <si>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</si>
  <si>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</si>
  <si>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</si>
  <si>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</si>
  <si>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</si>
  <si>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</si>
  <si>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</si>
  <si>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</si>
  <si>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</si>
  <si>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</si>
  <si>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</si>
  <si>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</si>
  <si>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</si>
  <si>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</si>
  <si>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</si>
  <si>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</si>
  <si>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</si>
  <si>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</si>
  <si>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</si>
  <si>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</si>
  <si>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</si>
  <si>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</si>
  <si>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</si>
  <si>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</si>
  <si>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</si>
  <si>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</si>
  <si>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</si>
  <si>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</si>
  <si>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</si>
  <si>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</si>
  <si>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</si>
  <si>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</si>
  <si>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</si>
  <si>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</si>
  <si>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</si>
  <si>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</si>
  <si>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</si>
  <si>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</si>
  <si>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</si>
  <si>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</si>
  <si>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</si>
  <si>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</si>
  <si>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</si>
  <si>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</si>
  <si>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</si>
  <si>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</si>
  <si>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</si>
  <si>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</si>
  <si>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</si>
  <si>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</si>
  <si>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</si>
  <si>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</si>
  <si>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</si>
  <si>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</si>
  <si>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</si>
  <si>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</si>
  <si>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</si>
  <si>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</si>
  <si>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</si>
  <si>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</si>
  <si>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</si>
  <si>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</si>
  <si>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</si>
  <si>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</si>
  <si>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</si>
  <si>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</si>
  <si>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</si>
  <si>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</si>
  <si>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</si>
  <si>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</si>
  <si>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</si>
  <si>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</si>
  <si>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</si>
  <si>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</si>
  <si>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</si>
  <si>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</si>
  <si>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</si>
  <si>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</si>
  <si>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</si>
  <si>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</si>
  <si>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</si>
  <si>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</si>
  <si>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</si>
  <si>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</si>
  <si>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</si>
  <si>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</si>
  <si>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</si>
  <si>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</si>
  <si>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</si>
  <si>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</si>
  <si>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</si>
  <si>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</si>
  <si>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</si>
  <si>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</si>
  <si>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</si>
  <si>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</si>
  <si>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</si>
  <si>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</si>
  <si>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</si>
  <si>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</si>
  <si>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</si>
  <si>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</si>
  <si>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</si>
  <si>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</si>
  <si>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</si>
  <si>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</si>
  <si>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</si>
  <si>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</si>
  <si>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</si>
  <si>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</si>
  <si>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</si>
  <si>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</si>
  <si>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</si>
  <si>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</si>
  <si>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</si>
  <si>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</si>
  <si>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</si>
  <si>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</si>
  <si>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</si>
  <si>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</si>
  <si>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</si>
  <si>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</si>
  <si>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</si>
  <si>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</si>
  <si>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</si>
  <si>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</si>
  <si>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</si>
  <si>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</si>
  <si>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</si>
  <si>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</si>
  <si>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</si>
  <si>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</si>
  <si>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</si>
  <si>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</si>
  <si>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</si>
  <si>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</si>
  <si>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</si>
  <si>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</si>
  <si>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</si>
  <si>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</si>
  <si>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</si>
  <si>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</si>
  <si>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</si>
  <si>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</si>
  <si>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</si>
  <si>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</si>
  <si>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</si>
  <si>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</si>
  <si>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</si>
  <si>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</si>
  <si>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</si>
  <si>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</si>
  <si>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</si>
  <si>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</si>
  <si>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</si>
  <si>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</si>
  <si>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</si>
  <si>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</si>
  <si>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</si>
  <si>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</si>
  <si>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</si>
  <si>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</si>
  <si>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</si>
  <si>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</si>
  <si>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</si>
  <si>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</si>
  <si>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</si>
  <si>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</si>
  <si>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</si>
  <si>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</si>
  <si>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</si>
  <si>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</si>
  <si>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</si>
  <si>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</si>
  <si>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</si>
  <si>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</si>
  <si>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</si>
  <si>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</si>
  <si>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</si>
  <si>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</si>
  <si>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</si>
  <si>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</si>
  <si>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</si>
  <si>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</si>
  <si>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</si>
  <si>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</si>
  <si>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</si>
  <si>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</si>
  <si>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</si>
  <si>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</si>
  <si>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</si>
  <si>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</si>
  <si>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</si>
  <si>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</si>
  <si>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</si>
  <si>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</si>
  <si>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</si>
  <si>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</si>
  <si>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</si>
  <si>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</si>
  <si>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</si>
  <si>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</si>
  <si>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</si>
  <si>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</si>
  <si>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</si>
  <si>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</si>
  <si>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</si>
  <si>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</si>
  <si>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</si>
  <si>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</si>
  <si>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</si>
  <si>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</si>
  <si>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</si>
  <si>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</si>
  <si>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</si>
  <si>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</si>
  <si>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</si>
  <si>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</si>
  <si>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</si>
  <si>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</si>
  <si>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</si>
  <si>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</si>
  <si>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</si>
  <si>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</si>
  <si>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</si>
  <si>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</si>
  <si>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</si>
  <si>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</si>
  <si>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</si>
  <si>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</si>
  <si>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</si>
  <si>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</si>
  <si>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</si>
  <si>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</si>
  <si>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</si>
  <si>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</si>
  <si>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</si>
  <si>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</si>
  <si>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</si>
  <si>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</si>
  <si>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</si>
  <si>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</si>
  <si>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</si>
  <si>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</si>
  <si>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</si>
  <si>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</si>
  <si>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</si>
  <si>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</si>
  <si>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</si>
  <si>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</si>
  <si>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</si>
  <si>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</si>
  <si>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</si>
  <si>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</si>
  <si>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</si>
  <si>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</si>
  <si>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</si>
  <si>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</si>
  <si>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</si>
  <si>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</si>
  <si>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</si>
  <si>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</si>
  <si>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</si>
  <si>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</si>
  <si>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</si>
  <si>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</si>
  <si>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</si>
  <si>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</si>
  <si>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</si>
  <si>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</si>
  <si>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</si>
  <si>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</si>
  <si>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</si>
  <si>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</si>
  <si>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</si>
  <si>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</si>
  <si>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</si>
  <si>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</si>
  <si>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</si>
  <si>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</si>
  <si>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</si>
  <si>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</si>
  <si>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</si>
  <si>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</si>
  <si>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</si>
  <si>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</si>
  <si>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</si>
  <si>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</si>
  <si>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</si>
  <si>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</si>
  <si>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</si>
  <si>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</si>
  <si>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</si>
  <si>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</si>
  <si>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</si>
  <si>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</si>
  <si>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</si>
  <si>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</si>
  <si>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</si>
  <si>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</si>
  <si>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</si>
  <si>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</si>
  <si>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</si>
  <si>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</si>
  <si>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</si>
  <si>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</si>
  <si>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</si>
  <si>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</si>
  <si>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</si>
  <si>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</si>
  <si>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</si>
  <si>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</si>
  <si>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</si>
  <si>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</si>
  <si>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</si>
  <si>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</si>
  <si>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</si>
  <si>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</si>
  <si>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</si>
  <si>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</si>
  <si>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</si>
  <si>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</si>
  <si>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</si>
  <si>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</si>
  <si>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</si>
  <si>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</si>
  <si>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</si>
  <si>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</si>
  <si>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</si>
  <si>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</si>
  <si>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</si>
  <si>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</si>
  <si>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</si>
  <si>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</si>
  <si>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</si>
  <si>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</si>
  <si>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</si>
  <si>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</si>
  <si>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</si>
  <si>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</si>
  <si>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</si>
  <si>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</si>
  <si>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</si>
  <si>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</si>
  <si>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</si>
  <si>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</si>
  <si>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</si>
  <si>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</si>
  <si>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</si>
  <si>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</si>
  <si>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</si>
  <si>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</si>
  <si>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</si>
  <si>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</si>
  <si>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</si>
  <si>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</si>
  <si>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</si>
  <si>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</si>
  <si>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</si>
  <si>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</si>
  <si>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</si>
  <si>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</si>
  <si>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</si>
  <si>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</si>
  <si>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</si>
  <si>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</si>
  <si>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</si>
  <si>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</si>
  <si>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</si>
  <si>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</si>
  <si>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</si>
  <si>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</si>
  <si>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</si>
  <si>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</si>
  <si>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</si>
  <si>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</si>
  <si>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</si>
  <si>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</si>
  <si>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</si>
  <si>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</si>
  <si>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</si>
  <si>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</si>
  <si>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</si>
  <si>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</si>
  <si>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</si>
  <si>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</si>
  <si>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</si>
  <si>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</si>
  <si>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</si>
  <si>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</si>
  <si>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</si>
  <si>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</si>
  <si>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</si>
  <si>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</si>
  <si>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</si>
  <si>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</si>
  <si>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</si>
  <si>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</si>
  <si>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</si>
  <si>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</si>
  <si>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</si>
  <si>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</si>
  <si>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</si>
  <si>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</si>
  <si>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</si>
  <si>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</si>
  <si>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</si>
  <si>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</si>
  <si>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</si>
  <si>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</si>
  <si>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</si>
  <si>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</si>
  <si>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</si>
  <si>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</si>
  <si>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</si>
  <si>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</si>
  <si>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</si>
  <si>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</si>
  <si>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</si>
  <si>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</si>
  <si>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</si>
  <si>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</si>
  <si>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</si>
  <si>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</si>
  <si>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</si>
  <si>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</si>
  <si>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</si>
  <si>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</si>
  <si>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</si>
  <si>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</si>
  <si>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</si>
  <si>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</si>
  <si>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</si>
  <si>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</si>
  <si>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</si>
  <si>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</si>
  <si>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</si>
  <si>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</si>
  <si>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</si>
  <si>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</si>
  <si>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</si>
  <si>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</si>
  <si>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</si>
  <si>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</si>
  <si>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</si>
  <si>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</si>
  <si>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</si>
  <si>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</si>
  <si>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</si>
  <si>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</si>
  <si>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</si>
  <si>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</si>
  <si>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</si>
  <si>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</si>
  <si>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</si>
  <si>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</si>
  <si>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</si>
  <si>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</si>
  <si>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</si>
  <si>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</si>
  <si>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</si>
  <si>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</si>
  <si>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</si>
  <si>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</si>
  <si>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</si>
  <si>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</si>
  <si>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</si>
  <si>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</si>
  <si>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</si>
  <si>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</si>
  <si>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</si>
  <si>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</si>
  <si>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</si>
  <si>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</si>
  <si>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</si>
  <si>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</si>
  <si>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</si>
  <si>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</si>
  <si>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</si>
  <si>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</si>
  <si>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</si>
  <si>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</si>
  <si>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</si>
  <si>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</si>
  <si>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</si>
  <si>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</si>
  <si>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</si>
  <si>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</si>
  <si>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</si>
  <si>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</si>
  <si>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</si>
  <si>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</si>
  <si>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</si>
  <si>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</si>
  <si>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</si>
  <si>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</si>
  <si>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</si>
  <si>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</si>
  <si>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</si>
  <si>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</si>
  <si>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</si>
  <si>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</si>
  <si>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</si>
  <si>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</si>
  <si>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</si>
  <si>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</si>
  <si>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</si>
  <si>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</si>
  <si>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</si>
  <si>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</si>
  <si>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</si>
  <si>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</si>
  <si>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</si>
  <si>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</si>
  <si>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</si>
  <si>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</si>
  <si>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</si>
  <si>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</si>
  <si>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</si>
  <si>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</si>
  <si>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</si>
  <si>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</si>
  <si>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</si>
  <si>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</si>
  <si>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</si>
  <si>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</si>
  <si>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</si>
  <si>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</si>
  <si>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</si>
  <si>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</si>
  <si>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</si>
  <si>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</si>
  <si>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</si>
  <si>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</si>
  <si>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</si>
  <si>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</si>
  <si>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</si>
  <si>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</si>
  <si>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</si>
  <si>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</si>
  <si>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</si>
  <si>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</si>
  <si>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</si>
  <si>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</si>
  <si>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</si>
  <si>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</si>
  <si>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</si>
  <si>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</si>
  <si>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</si>
  <si>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</si>
  <si>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</si>
  <si>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</si>
  <si>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</si>
  <si>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</si>
  <si>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</si>
  <si>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</si>
  <si>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</si>
  <si>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</si>
  <si>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</si>
  <si>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</si>
  <si>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</si>
  <si>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</si>
  <si>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</si>
  <si>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</si>
  <si>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</si>
  <si>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</si>
  <si>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</si>
  <si>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</si>
  <si>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</si>
  <si>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</si>
  <si>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</si>
  <si>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</si>
  <si>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</si>
  <si>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</si>
  <si>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</si>
  <si>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</si>
  <si>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</si>
  <si>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</si>
  <si>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</si>
  <si>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</si>
  <si>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</si>
  <si>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</si>
  <si>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</si>
  <si>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</si>
  <si>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</si>
  <si>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</si>
  <si>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</si>
  <si>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</si>
  <si>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</si>
  <si>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</si>
  <si>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</si>
  <si>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</si>
  <si>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</si>
  <si>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</si>
  <si>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</si>
  <si>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</si>
  <si>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</si>
  <si>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</si>
  <si>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</si>
  <si>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</si>
  <si>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</si>
  <si>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</si>
  <si>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</si>
  <si>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</si>
  <si>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</si>
  <si>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</si>
  <si>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</si>
  <si>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</si>
  <si>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</si>
  <si>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</si>
  <si>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</si>
  <si>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</si>
  <si>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</si>
  <si>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</si>
  <si>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</si>
  <si>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</si>
  <si>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</si>
  <si>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</si>
  <si>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</si>
  <si>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</si>
  <si>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</si>
  <si>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</si>
  <si>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</si>
  <si>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</si>
  <si>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</si>
  <si>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</si>
  <si>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</si>
  <si>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</si>
  <si>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</si>
  <si>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</si>
  <si>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</si>
  <si>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</si>
  <si>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</si>
  <si>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</si>
  <si>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</si>
  <si>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</si>
  <si>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</si>
  <si>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</si>
  <si>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</si>
  <si>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</si>
  <si>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</si>
  <si>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</si>
  <si>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</si>
  <si>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</si>
  <si>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</si>
  <si>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</si>
  <si>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</si>
  <si>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</si>
  <si>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</si>
  <si>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</si>
  <si>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</si>
  <si>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</si>
  <si>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</si>
  <si>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</si>
  <si>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</si>
  <si>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</si>
  <si>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</si>
  <si>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</si>
  <si>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</si>
  <si>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</si>
  <si>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</si>
  <si>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</si>
  <si>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</si>
  <si>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</si>
  <si>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</si>
  <si>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</si>
  <si>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</si>
  <si>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</si>
  <si>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</si>
  <si>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</si>
  <si>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</si>
  <si>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</si>
  <si>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</si>
  <si>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</si>
  <si>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</si>
  <si>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</si>
  <si>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</si>
  <si>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</si>
  <si>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</si>
  <si>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</si>
  <si>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</si>
  <si>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</si>
  <si>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</si>
  <si>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</si>
  <si>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</si>
  <si>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</si>
  <si>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</si>
  <si>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</si>
  <si>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</si>
  <si>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</si>
  <si>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</si>
  <si>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</si>
  <si>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</si>
  <si>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</si>
  <si>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</si>
  <si>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</si>
  <si>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</si>
  <si>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</si>
  <si>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</si>
  <si>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</si>
  <si>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</si>
  <si>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</si>
  <si>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</si>
  <si>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</si>
  <si>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</si>
  <si>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</si>
  <si>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</si>
  <si>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</si>
  <si>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</si>
  <si>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</si>
  <si>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</si>
  <si>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</si>
  <si>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</si>
  <si>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</si>
  <si>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</si>
  <si>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</si>
  <si>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</si>
  <si>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</si>
  <si>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</si>
  <si>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</si>
  <si>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</si>
  <si>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</si>
  <si>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</si>
  <si>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</si>
  <si>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</si>
  <si>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</si>
  <si>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</si>
  <si>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</si>
  <si>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</si>
  <si>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</si>
  <si>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</si>
  <si>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</si>
  <si>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</si>
  <si>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</si>
  <si>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</si>
  <si>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</si>
  <si>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</si>
  <si>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</si>
  <si>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</si>
  <si>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</si>
  <si>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</si>
  <si>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</si>
  <si>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</si>
  <si>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</si>
  <si>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</si>
  <si>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</si>
  <si>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</si>
  <si>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</si>
  <si>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</si>
  <si>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</si>
  <si>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</si>
  <si>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</si>
  <si>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</si>
  <si>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</si>
  <si>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</si>
  <si>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</si>
  <si>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</si>
  <si>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</si>
  <si>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</si>
  <si>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</si>
  <si>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</si>
  <si>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</si>
  <si>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</si>
  <si>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</si>
  <si>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</si>
  <si>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</si>
  <si>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</si>
  <si>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</si>
  <si>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</si>
  <si>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</si>
  <si>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</si>
  <si>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</si>
  <si>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</si>
  <si>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</si>
  <si>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</si>
  <si>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</si>
  <si>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</si>
  <si>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</si>
  <si>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</si>
  <si>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</si>
  <si>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</si>
  <si>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</si>
  <si>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</si>
  <si>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</si>
  <si>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</si>
  <si>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</si>
  <si>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</si>
  <si>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</si>
  <si>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</si>
  <si>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</si>
  <si>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</si>
  <si>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</si>
  <si>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</si>
  <si>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</si>
  <si>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</si>
  <si>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</si>
  <si>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</si>
  <si>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</si>
  <si>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</si>
  <si>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</si>
  <si>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</si>
  <si>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</si>
  <si>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</si>
  <si>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</si>
  <si>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</si>
  <si>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</si>
  <si>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</si>
  <si>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</si>
  <si>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</si>
  <si>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</si>
  <si>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</si>
  <si>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</si>
  <si>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</si>
  <si>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</si>
  <si>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</si>
  <si>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</si>
  <si>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</si>
  <si>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</si>
  <si>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</si>
  <si>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</si>
  <si>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</si>
  <si>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</si>
  <si>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</si>
  <si>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</si>
  <si>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</si>
  <si>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</si>
  <si>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</si>
  <si>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</si>
  <si>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</si>
  <si>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</si>
  <si>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</si>
  <si>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</si>
  <si>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</si>
  <si>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</si>
  <si>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</si>
  <si>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</si>
  <si>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</si>
  <si>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</si>
  <si>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</si>
  <si>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</si>
  <si>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</si>
  <si>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</si>
  <si>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</si>
  <si>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</si>
  <si>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</si>
  <si>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</si>
  <si>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</si>
  <si>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</si>
  <si>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</si>
  <si>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</si>
  <si>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</si>
  <si>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</si>
  <si>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</si>
  <si>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</si>
  <si>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</si>
  <si>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</si>
  <si>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</si>
  <si>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</si>
  <si>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</si>
  <si>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</si>
  <si>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</si>
  <si>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</si>
  <si>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</si>
  <si>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</si>
  <si>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</si>
  <si>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</si>
  <si>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</si>
  <si>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</si>
  <si>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</si>
  <si>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</si>
  <si>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</si>
  <si>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</si>
  <si>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</si>
  <si>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</si>
  <si>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</si>
  <si>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</si>
  <si>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</si>
  <si>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</si>
  <si>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</si>
  <si>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</si>
  <si>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</si>
  <si>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</si>
  <si>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</si>
  <si>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</si>
  <si>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</si>
  <si>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</si>
  <si>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</si>
  <si>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</si>
  <si>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</si>
  <si>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</si>
  <si>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</si>
  <si>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</si>
  <si>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</si>
  <si>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</si>
  <si>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</si>
  <si>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</si>
  <si>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</si>
  <si>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</si>
  <si>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</si>
  <si>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</si>
  <si>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</si>
  <si>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</si>
  <si>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</si>
  <si>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</si>
  <si>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</si>
  <si>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</si>
  <si>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</si>
  <si>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</si>
  <si>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</si>
  <si>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</si>
  <si>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</si>
  <si>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</si>
  <si>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</si>
  <si>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</si>
  <si>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</si>
  <si>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</si>
  <si>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</si>
  <si>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</si>
  <si>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</si>
  <si>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</si>
  <si>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</si>
  <si>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</si>
  <si>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</si>
  <si>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</si>
  <si>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</si>
  <si>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</si>
  <si>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</si>
  <si>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</si>
  <si>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</si>
  <si>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</si>
  <si>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</si>
  <si>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</si>
  <si>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</si>
  <si>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</si>
  <si>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</si>
  <si>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</si>
  <si>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</si>
  <si>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</si>
  <si>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</si>
  <si>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</si>
  <si>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</si>
  <si>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</si>
  <si>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</si>
  <si>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</si>
  <si>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</si>
  <si>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</si>
  <si>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</si>
  <si>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</si>
  <si>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</si>
  <si>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</si>
  <si>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</si>
  <si>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</si>
  <si>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</si>
  <si>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</si>
  <si>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</si>
  <si>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</si>
  <si>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</si>
  <si>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</si>
  <si>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</si>
  <si>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</si>
  <si>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</si>
  <si>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</si>
  <si>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</si>
  <si>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</si>
  <si>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</si>
  <si>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</si>
  <si>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</si>
  <si>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</si>
  <si>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</si>
  <si>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</si>
  <si>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</si>
  <si>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</si>
  <si>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</si>
  <si>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</si>
  <si>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</si>
  <si>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</si>
  <si>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</si>
  <si>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</si>
  <si>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</si>
  <si>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</si>
  <si>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</si>
  <si>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</si>
  <si>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</si>
  <si>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</si>
  <si>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</si>
  <si>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</si>
  <si>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</si>
  <si>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</si>
  <si>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</si>
  <si>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</si>
  <si>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</si>
  <si>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</si>
  <si>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</si>
  <si>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</si>
  <si>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</si>
  <si>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</si>
  <si>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</si>
  <si>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</si>
  <si>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</si>
  <si>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</si>
  <si>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</si>
  <si>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</si>
  <si>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</si>
  <si>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</si>
  <si>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</si>
  <si>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</si>
  <si>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</si>
  <si>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</si>
  <si>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</si>
  <si>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</si>
  <si>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</si>
  <si>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</si>
  <si>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</si>
  <si>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</si>
  <si>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</si>
  <si>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</si>
  <si>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</si>
  <si>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</si>
  <si>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</si>
  <si>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</si>
  <si>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</si>
  <si>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</si>
  <si>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</si>
  <si>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</si>
  <si>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</si>
  <si>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</si>
  <si>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</si>
  <si>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</si>
  <si>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</si>
  <si>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</si>
  <si>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</si>
  <si>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</si>
  <si>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</si>
  <si>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</si>
  <si>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</si>
  <si>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</si>
  <si>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</si>
  <si>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</si>
  <si>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</si>
  <si>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</si>
  <si>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</si>
  <si>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</si>
  <si>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</si>
  <si>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</si>
  <si>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</si>
  <si>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</si>
  <si>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</si>
  <si>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</si>
  <si>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</si>
  <si>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</si>
  <si>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</si>
  <si>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</si>
  <si>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</si>
  <si>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</si>
  <si>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</si>
  <si>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</si>
  <si>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</si>
  <si>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</si>
  <si>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</si>
  <si>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</si>
  <si>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</si>
  <si>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</si>
  <si>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</si>
  <si>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</si>
  <si>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</si>
  <si>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</si>
  <si>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</si>
  <si>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</si>
  <si>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</si>
  <si>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</si>
  <si>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</si>
  <si>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</si>
  <si>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</si>
  <si>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</si>
  <si>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</si>
  <si>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</si>
  <si>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</si>
  <si>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</si>
  <si>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</si>
  <si>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</si>
  <si>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</si>
  <si>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</si>
  <si>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</si>
  <si>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</si>
  <si>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</si>
  <si>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</si>
  <si>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</si>
  <si>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</si>
  <si>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</si>
  <si>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</si>
  <si>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</si>
  <si>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</si>
  <si>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</si>
  <si>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</si>
  <si>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</si>
  <si>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</si>
  <si>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</si>
  <si>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</si>
  <si>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</si>
  <si>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</si>
  <si>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</si>
  <si>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</si>
  <si>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</si>
  <si>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</si>
  <si>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</si>
  <si>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</si>
  <si>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</si>
  <si>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</si>
  <si>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</si>
  <si>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</si>
  <si>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</si>
  <si>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</si>
  <si>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</si>
  <si>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</si>
  <si>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</si>
  <si>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</si>
  <si>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</si>
  <si>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</si>
  <si>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</si>
  <si>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</si>
  <si>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</si>
  <si>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</si>
  <si>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</si>
  <si>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</si>
  <si>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</si>
  <si>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</si>
  <si>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</si>
  <si>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</si>
  <si>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</si>
  <si>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</si>
  <si>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</si>
  <si>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</si>
  <si>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</si>
  <si>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</si>
  <si>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</si>
  <si>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</si>
  <si>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</si>
  <si>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</si>
  <si>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</si>
  <si>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</si>
  <si>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</si>
  <si>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</si>
  <si>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</si>
  <si>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</si>
  <si>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</si>
  <si>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</si>
  <si>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</si>
  <si>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</si>
  <si>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</si>
  <si>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</si>
  <si>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</si>
  <si>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</si>
  <si>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</si>
  <si>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</si>
  <si>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</si>
  <si>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</si>
  <si>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</si>
  <si>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</si>
  <si>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</si>
  <si>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</si>
  <si>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</si>
  <si>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</si>
  <si>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</si>
  <si>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</si>
  <si>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</si>
  <si>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</si>
  <si>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</si>
  <si>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</si>
  <si>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</si>
  <si>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</si>
  <si>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</si>
  <si>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</si>
  <si>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</si>
  <si>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</si>
  <si>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</si>
  <si>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</si>
  <si>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</si>
  <si>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</si>
  <si>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</si>
  <si>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</si>
  <si>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</si>
  <si>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</si>
  <si>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</si>
  <si>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</si>
  <si>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</si>
  <si>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</si>
  <si>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</si>
  <si>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</si>
  <si>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</si>
  <si>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</si>
  <si>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</si>
  <si>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</si>
  <si>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</si>
  <si>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</si>
  <si>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</si>
  <si>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</si>
  <si>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</si>
  <si>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</si>
  <si>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</si>
  <si>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</si>
  <si>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</si>
  <si>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</si>
  <si>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</si>
  <si>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</si>
  <si>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</si>
  <si>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</si>
  <si>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</si>
  <si>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</si>
  <si>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</si>
  <si>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</si>
  <si>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</si>
  <si>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</si>
  <si>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</si>
  <si>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</si>
  <si>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</si>
  <si>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</si>
  <si>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</si>
  <si>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</si>
  <si>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</si>
  <si>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</si>
  <si>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</si>
  <si>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</si>
  <si>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</si>
  <si>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</si>
  <si>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</si>
  <si>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</si>
  <si>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</si>
  <si>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</si>
  <si>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</si>
  <si>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</si>
  <si>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</si>
  <si>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</si>
  <si>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</si>
  <si>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</si>
  <si>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</si>
  <si>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</si>
  <si>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</si>
  <si>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</si>
  <si>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</si>
  <si>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</si>
  <si>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</si>
  <si>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</si>
  <si>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</si>
  <si>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</si>
  <si>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</si>
  <si>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</si>
  <si>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</si>
  <si>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</si>
  <si>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</si>
  <si>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</si>
  <si>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</si>
  <si>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</si>
  <si>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</si>
  <si>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</si>
  <si>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</si>
  <si>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</si>
  <si>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</si>
  <si>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</si>
  <si>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</si>
  <si>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</si>
  <si>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</si>
  <si>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</si>
  <si>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</si>
  <si>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</si>
  <si>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</si>
  <si>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</si>
  <si>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</si>
  <si>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</si>
  <si>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</si>
  <si>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</si>
  <si>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</si>
  <si>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</si>
  <si>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</si>
  <si>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</si>
  <si>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</si>
  <si>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</si>
  <si>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</si>
  <si>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</si>
  <si>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</si>
  <si>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</si>
  <si>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</si>
  <si>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</si>
  <si>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</si>
  <si>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</si>
  <si>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</si>
  <si>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</si>
  <si>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</si>
  <si>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</si>
  <si>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</si>
  <si>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</si>
  <si>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</si>
  <si>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</si>
  <si>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</si>
  <si>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</si>
  <si>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</si>
  <si>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</si>
  <si>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</si>
  <si>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</si>
  <si>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</si>
  <si>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</si>
  <si>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</si>
  <si>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</si>
  <si>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</si>
  <si>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</si>
  <si>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</si>
  <si>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</si>
  <si>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</si>
  <si>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</si>
  <si>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</si>
  <si>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</si>
  <si>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</si>
  <si>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</si>
  <si>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</si>
  <si>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</si>
  <si>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</si>
  <si>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</si>
  <si>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</si>
  <si>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</si>
  <si>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</si>
  <si>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</si>
  <si>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</si>
  <si>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</si>
  <si>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</si>
  <si>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</si>
  <si>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</si>
  <si>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</si>
  <si>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</si>
  <si>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</si>
  <si>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</si>
  <si>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</si>
  <si>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</si>
  <si>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</si>
  <si>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</si>
  <si>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</si>
  <si>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</si>
  <si>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</si>
  <si>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</si>
  <si>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</si>
  <si>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</si>
  <si>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</si>
  <si>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</si>
  <si>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</si>
  <si>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</si>
  <si>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</si>
  <si>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</si>
  <si>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</si>
  <si>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</si>
  <si>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</si>
  <si>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</si>
  <si>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</si>
  <si>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</si>
  <si>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</si>
  <si>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</si>
  <si>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</si>
  <si>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</si>
  <si>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</si>
  <si>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</si>
  <si>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</si>
  <si>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</si>
  <si>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</si>
  <si>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</si>
  <si>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</si>
  <si>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</si>
  <si>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</si>
  <si>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</si>
  <si>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</si>
  <si>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</si>
  <si>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</si>
  <si>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</si>
  <si>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</si>
  <si>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</si>
  <si>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</si>
  <si>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</si>
  <si>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</si>
  <si>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</si>
  <si>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</si>
  <si>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</si>
  <si>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</si>
  <si>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</si>
  <si>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</si>
  <si>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</si>
  <si>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</si>
  <si>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</si>
  <si>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</si>
  <si>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</si>
  <si>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</si>
  <si>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</si>
  <si>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</si>
  <si>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</si>
  <si>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</si>
  <si>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</si>
  <si>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</si>
  <si>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</si>
  <si>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</si>
  <si>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</si>
  <si>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</si>
  <si>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</si>
  <si>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</si>
  <si>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</si>
  <si>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</si>
  <si>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</si>
  <si>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</si>
  <si>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</si>
  <si>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</si>
  <si>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</si>
  <si>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</si>
  <si>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</si>
  <si>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</si>
  <si>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</si>
  <si>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</si>
  <si>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</si>
  <si>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</si>
  <si>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</si>
  <si>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</si>
  <si>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</si>
  <si>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</si>
  <si>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</si>
  <si>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</si>
  <si>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</si>
  <si>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</si>
  <si>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</si>
  <si>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</si>
  <si>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</si>
  <si>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</si>
  <si>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</si>
  <si>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</si>
  <si>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</si>
  <si>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</si>
  <si>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</si>
  <si>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</si>
  <si>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</si>
  <si>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</si>
  <si>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</si>
  <si>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</si>
  <si>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</si>
  <si>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</si>
  <si>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</si>
  <si>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</si>
  <si>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</si>
  <si>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</si>
  <si>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</si>
  <si>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</si>
  <si>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</si>
  <si>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</si>
  <si>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</si>
  <si>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</si>
  <si>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</si>
  <si>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</si>
  <si>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</si>
  <si>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</si>
  <si>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</si>
  <si>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</si>
  <si>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</si>
  <si>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</si>
  <si>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</si>
  <si>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</si>
  <si>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</si>
  <si>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</si>
  <si>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</si>
  <si>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</si>
  <si>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</si>
  <si>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</si>
  <si>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</si>
  <si>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</si>
  <si>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</si>
  <si>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</si>
  <si>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</si>
  <si>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</si>
  <si>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</si>
  <si>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</si>
  <si>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</si>
  <si>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</si>
  <si>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</si>
  <si>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</si>
  <si>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</si>
  <si>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</si>
  <si>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</si>
  <si>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</si>
  <si>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</si>
  <si>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</si>
  <si>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</si>
  <si>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</si>
  <si>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</si>
  <si>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</si>
  <si>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</si>
  <si>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</si>
  <si>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</si>
  <si>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</si>
  <si>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</si>
  <si>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</si>
  <si>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</si>
  <si>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</si>
  <si>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</si>
  <si>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</si>
  <si>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</si>
  <si>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</si>
  <si>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</si>
  <si>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</si>
  <si>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</si>
  <si>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</si>
  <si>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</si>
  <si>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</si>
  <si>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</si>
  <si>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</si>
  <si>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</si>
  <si>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</si>
  <si>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</si>
  <si>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</si>
  <si>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</si>
  <si>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</si>
  <si>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</si>
  <si>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</si>
  <si>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</si>
  <si>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</si>
  <si>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</si>
  <si>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</si>
  <si>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</si>
  <si>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</si>
  <si>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</si>
  <si>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</si>
  <si>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</si>
  <si>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</si>
  <si>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</si>
  <si>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</si>
  <si>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</si>
  <si>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</si>
  <si>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</si>
  <si>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</si>
  <si>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</si>
  <si>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</si>
  <si>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</si>
  <si>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</si>
  <si>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</si>
  <si>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</si>
  <si>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</si>
  <si>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</si>
  <si>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</si>
  <si>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</si>
  <si>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</si>
  <si>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</si>
  <si>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</si>
  <si>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</si>
  <si>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</si>
  <si>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</si>
  <si>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</si>
  <si>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</si>
  <si>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</si>
  <si>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</si>
  <si>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</si>
  <si>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</si>
  <si>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</si>
  <si>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</si>
  <si>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</si>
  <si>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</si>
  <si>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</si>
  <si>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</si>
  <si>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</si>
  <si>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</si>
  <si>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</si>
  <si>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</si>
  <si>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</si>
  <si>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</si>
  <si>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</si>
  <si>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</si>
  <si>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</si>
  <si>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</si>
  <si>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</si>
  <si>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</si>
  <si>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</si>
  <si>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</si>
  <si>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</si>
  <si>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</si>
  <si>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</si>
  <si>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</si>
  <si>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</si>
  <si>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</si>
  <si>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</si>
  <si>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</si>
  <si>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</si>
  <si>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</si>
  <si>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</si>
  <si>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</si>
  <si>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</si>
  <si>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</si>
  <si>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</si>
  <si>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</si>
  <si>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</si>
  <si>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</si>
  <si>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</si>
  <si>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</si>
  <si>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</si>
  <si>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</si>
  <si>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</si>
  <si>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</si>
  <si>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</si>
  <si>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</si>
  <si>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</si>
  <si>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</si>
  <si>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</si>
  <si>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</si>
  <si>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</si>
  <si>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</si>
  <si>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</si>
  <si>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</si>
  <si>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</si>
  <si>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</si>
  <si>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</si>
  <si>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</si>
  <si>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</si>
  <si>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</si>
  <si>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</si>
  <si>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</si>
  <si>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</si>
  <si>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</si>
  <si>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</si>
  <si>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</si>
  <si>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</si>
  <si>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</si>
  <si>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</si>
  <si>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</si>
  <si>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</si>
  <si>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</si>
  <si>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</si>
  <si>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</si>
  <si>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</si>
  <si>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</si>
  <si>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</si>
  <si>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</si>
  <si>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</si>
  <si>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</si>
  <si>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</si>
  <si>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</si>
  <si>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</si>
  <si>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</si>
  <si>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</si>
  <si>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</si>
  <si>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</si>
  <si>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</si>
  <si>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</si>
  <si>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</si>
  <si>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</si>
  <si>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</si>
  <si>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</si>
  <si>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</si>
  <si>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</si>
  <si>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</si>
  <si>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</si>
  <si>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</si>
  <si>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</si>
  <si>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</si>
  <si>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</si>
  <si>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</si>
  <si>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</si>
  <si>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</si>
  <si>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</si>
  <si>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</si>
  <si>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</si>
  <si>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</si>
  <si>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</si>
  <si>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</si>
  <si>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</si>
  <si>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</si>
  <si>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</si>
  <si>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</si>
  <si>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</si>
  <si>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</si>
  <si>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</si>
  <si>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</si>
  <si>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</si>
  <si>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</si>
  <si>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</si>
  <si>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</si>
  <si>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</si>
  <si>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</si>
  <si>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</si>
  <si>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</si>
  <si>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</si>
  <si>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</si>
  <si>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</si>
  <si>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</si>
  <si>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</si>
  <si>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</si>
  <si>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</si>
  <si>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</si>
  <si>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</si>
  <si>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</si>
  <si>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</si>
  <si>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</si>
  <si>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</si>
  <si>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</si>
  <si>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</si>
  <si>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</si>
  <si>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</si>
  <si>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</si>
  <si>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</si>
  <si>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</si>
  <si>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</si>
  <si>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</si>
  <si>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</si>
  <si>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</si>
  <si>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</si>
  <si>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</si>
  <si>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</si>
  <si>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</si>
  <si>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</si>
  <si>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</si>
  <si>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</si>
  <si>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</si>
  <si>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</si>
  <si>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</si>
  <si>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</si>
  <si>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</si>
  <si>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</si>
  <si>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</si>
  <si>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</si>
  <si>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</si>
  <si>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</si>
  <si>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</si>
  <si>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</si>
  <si>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</si>
  <si>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</si>
  <si>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</si>
  <si>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</si>
  <si>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</si>
  <si>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</si>
  <si>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</si>
  <si>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</si>
  <si>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</si>
  <si>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</si>
  <si>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</si>
  <si>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</si>
  <si>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</si>
  <si>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</si>
  <si>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</si>
  <si>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</si>
  <si>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</si>
  <si>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</si>
  <si>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</si>
  <si>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</si>
  <si>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</si>
  <si>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</si>
  <si>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</si>
  <si>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</si>
  <si>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</si>
  <si>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</si>
  <si>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</si>
  <si>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</si>
  <si>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</si>
  <si>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</si>
  <si>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</si>
  <si>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</si>
  <si>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</si>
  <si>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</si>
  <si>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</si>
  <si>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</si>
  <si>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</si>
  <si>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</si>
  <si>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</si>
  <si>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</si>
  <si>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</si>
  <si>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</si>
  <si>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</si>
  <si>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</si>
  <si>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</si>
  <si>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</si>
  <si>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</si>
  <si>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</si>
  <si>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</si>
  <si>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</si>
  <si>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</si>
  <si>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</si>
  <si>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</si>
  <si>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</si>
  <si>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</si>
  <si>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</si>
  <si>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</si>
  <si>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</si>
  <si>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</si>
  <si>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</si>
  <si>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</si>
  <si>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</si>
  <si>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</si>
  <si>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</si>
  <si>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</si>
  <si>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</si>
  <si>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</si>
  <si>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</si>
  <si>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</si>
  <si>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</si>
  <si>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</si>
  <si>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</si>
  <si>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</si>
  <si>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</si>
  <si>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</si>
  <si>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</si>
  <si>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</si>
  <si>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</si>
  <si>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</si>
  <si>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</si>
  <si>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</si>
  <si>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</si>
  <si>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</si>
  <si>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</si>
  <si>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</si>
  <si>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</si>
  <si>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</si>
  <si>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</si>
  <si>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</si>
  <si>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</si>
  <si>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</si>
  <si>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</si>
  <si>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</si>
  <si>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</si>
  <si>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</si>
  <si>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</si>
  <si>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</si>
  <si>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</si>
  <si>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</si>
  <si>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</si>
  <si>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</si>
  <si>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</si>
  <si>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</si>
  <si>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</si>
  <si>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</si>
  <si>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</si>
  <si>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</si>
  <si>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</si>
  <si>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</si>
  <si>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</si>
  <si>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</si>
  <si>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</si>
  <si>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</si>
  <si>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</si>
  <si>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</si>
  <si>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</si>
  <si>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</si>
  <si>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</si>
  <si>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</si>
  <si>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</si>
  <si>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</si>
  <si>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</si>
  <si>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</si>
  <si>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</si>
  <si>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</si>
  <si>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</si>
  <si>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</si>
  <si>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</si>
  <si>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</si>
  <si>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</si>
  <si>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</si>
  <si>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</si>
  <si>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</si>
  <si>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</si>
  <si>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</si>
  <si>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</si>
  <si>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</si>
  <si>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</si>
  <si>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</si>
  <si>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</si>
  <si>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</si>
  <si>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</si>
  <si>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</si>
  <si>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</si>
  <si>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</si>
  <si>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</si>
  <si>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</si>
  <si>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</si>
  <si>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</si>
  <si>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</si>
  <si>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</si>
  <si>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</si>
  <si>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</si>
  <si>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</si>
  <si>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</si>
  <si>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</si>
  <si>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</si>
  <si>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</si>
  <si>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</si>
  <si>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</si>
  <si>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</si>
  <si>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</si>
  <si>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</si>
  <si>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</si>
  <si>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</si>
  <si>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</si>
  <si>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</si>
  <si>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</si>
  <si>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</si>
  <si>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</si>
  <si>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</si>
  <si>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</si>
  <si>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</si>
  <si>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</si>
  <si>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</si>
  <si>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</si>
  <si>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</si>
  <si>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</si>
  <si>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</si>
  <si>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</si>
  <si>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</si>
  <si>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</si>
  <si>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</si>
  <si>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</si>
  <si>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</si>
  <si>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</si>
  <si>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</si>
  <si>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</si>
  <si>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</si>
  <si>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</si>
  <si>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</si>
  <si>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</si>
  <si>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</si>
  <si>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</si>
  <si>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</si>
  <si>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</si>
  <si>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</si>
  <si>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</si>
  <si>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</si>
  <si>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</si>
  <si>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</si>
  <si>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</si>
  <si>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</si>
  <si>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</si>
  <si>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</si>
  <si>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</si>
  <si>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</si>
  <si>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</si>
  <si>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</si>
  <si>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</si>
  <si>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</si>
  <si>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</si>
  <si>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</si>
  <si>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</si>
  <si>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</si>
  <si>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</si>
  <si>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</si>
  <si>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</si>
  <si>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</si>
  <si>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</si>
  <si>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</si>
  <si>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</si>
  <si>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</si>
  <si>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</si>
  <si>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</si>
  <si>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</si>
  <si>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</si>
  <si>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</si>
  <si>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</si>
  <si>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</si>
  <si>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</si>
  <si>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</si>
  <si>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</si>
  <si>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</si>
  <si>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</si>
  <si>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</si>
  <si>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</si>
  <si>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</si>
  <si>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</si>
  <si>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</si>
  <si>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</si>
  <si>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</si>
  <si>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</si>
  <si>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</si>
  <si>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</si>
  <si>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</si>
  <si>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</si>
  <si>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</si>
  <si>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</si>
  <si>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</si>
  <si>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</si>
  <si>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</si>
  <si>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</si>
  <si>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</si>
  <si>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</si>
  <si>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</si>
  <si>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</si>
  <si>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</si>
  <si>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</si>
  <si>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</si>
  <si>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</si>
  <si>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</si>
  <si>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</si>
  <si>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</si>
  <si>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</si>
  <si>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</si>
  <si>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</si>
  <si>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</si>
  <si>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</si>
  <si>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</si>
  <si>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</si>
  <si>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</si>
  <si>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</si>
  <si>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</si>
  <si>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</si>
  <si>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</si>
  <si>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</si>
  <si>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</si>
  <si>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</si>
  <si>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</si>
  <si>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</si>
  <si>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</si>
  <si>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</si>
  <si>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</si>
  <si>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</si>
  <si>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</si>
  <si>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</si>
  <si>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</si>
  <si>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</si>
  <si>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</si>
  <si>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</si>
  <si>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</si>
  <si>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</si>
  <si>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</si>
  <si>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</si>
  <si>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</si>
  <si>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</si>
  <si>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</si>
  <si>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</si>
  <si>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</si>
  <si>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</si>
  <si>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</si>
  <si>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</si>
  <si>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</si>
  <si>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</si>
  <si>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</si>
  <si>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</si>
  <si>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</si>
  <si>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</si>
  <si>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</si>
  <si>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</si>
  <si>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</si>
  <si>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</si>
  <si>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</si>
  <si>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</si>
  <si>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</si>
  <si>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</si>
  <si>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</si>
  <si>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</si>
  <si>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</si>
  <si>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</si>
  <si>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</si>
  <si>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</si>
  <si>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</si>
  <si>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</si>
  <si>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</si>
  <si>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</si>
  <si>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</si>
  <si>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</si>
  <si>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</si>
  <si>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</si>
  <si>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</si>
  <si>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</si>
  <si>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</si>
  <si>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</si>
  <si>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</si>
  <si>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</si>
  <si>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</si>
  <si>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</si>
  <si>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</si>
  <si>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</si>
  <si>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</si>
  <si>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</si>
  <si>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</si>
  <si>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</si>
  <si>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</si>
  <si>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</si>
  <si>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</si>
  <si>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</si>
  <si>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</si>
  <si>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</si>
  <si>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</si>
  <si>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</si>
  <si>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</si>
  <si>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</si>
  <si>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</si>
  <si>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</si>
  <si>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</si>
  <si>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</si>
  <si>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</si>
  <si>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</si>
  <si>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</si>
  <si>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</si>
  <si>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</si>
  <si>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</si>
  <si>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</si>
  <si>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</si>
  <si>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</si>
  <si>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</si>
  <si>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</si>
  <si>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</si>
  <si>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</si>
  <si>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</si>
  <si>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</si>
  <si>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</si>
  <si>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</si>
  <si>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</si>
  <si>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</si>
  <si>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</si>
  <si>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</si>
  <si>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</si>
  <si>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</si>
  <si>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</si>
  <si>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</si>
  <si>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</si>
  <si>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</si>
  <si>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</si>
  <si>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</si>
  <si>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</si>
  <si>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</si>
  <si>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</si>
  <si>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</si>
  <si>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</si>
  <si>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</si>
  <si>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</si>
  <si>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</si>
  <si>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</si>
  <si>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</si>
  <si>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</si>
  <si>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</si>
  <si>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</si>
  <si>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</si>
  <si>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</si>
  <si>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</si>
  <si>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</si>
  <si>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</si>
  <si>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</si>
  <si>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</si>
  <si>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</si>
  <si>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</si>
  <si>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</si>
  <si>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</si>
  <si>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</si>
  <si>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</si>
  <si>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</si>
  <si>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</si>
  <si>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</si>
  <si>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</si>
  <si>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</si>
  <si>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</si>
  <si>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</si>
  <si>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</si>
  <si>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</si>
  <si>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</si>
  <si>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</si>
  <si>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</si>
  <si>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</si>
  <si>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</si>
  <si>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</si>
  <si>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</si>
  <si>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</si>
  <si>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</si>
  <si>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</si>
  <si>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</si>
  <si>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</si>
  <si>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</si>
  <si>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</si>
  <si>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</si>
  <si>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</si>
  <si>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</si>
  <si>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</si>
  <si>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</si>
  <si>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</si>
  <si>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</si>
  <si>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</si>
  <si>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</si>
  <si>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</si>
  <si>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</si>
  <si>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</si>
  <si>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</si>
  <si>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</si>
  <si>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</si>
  <si>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</si>
  <si>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</si>
  <si>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</si>
  <si>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</si>
  <si>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</si>
  <si>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</si>
  <si>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</si>
  <si>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</si>
  <si>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</si>
  <si>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</si>
  <si>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</si>
  <si>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</si>
  <si>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</si>
  <si>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</si>
  <si>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</si>
  <si>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</si>
  <si>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</si>
  <si>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</si>
  <si>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</si>
  <si>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</si>
  <si>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</si>
  <si>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</si>
  <si>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</si>
  <si>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</si>
  <si>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</si>
  <si>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</si>
  <si>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</si>
  <si>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</si>
  <si>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</si>
  <si>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</si>
  <si>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</si>
  <si>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</si>
  <si>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</si>
  <si>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</si>
  <si>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</si>
  <si>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</si>
  <si>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</si>
  <si>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</si>
  <si>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</si>
  <si>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</si>
  <si>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</si>
  <si>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</si>
  <si>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</si>
  <si>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</si>
  <si>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</si>
  <si>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</si>
  <si>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</si>
  <si>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</si>
  <si>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</si>
  <si>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</si>
  <si>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</si>
  <si>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</si>
  <si>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</si>
  <si>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</si>
  <si>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</si>
  <si>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</si>
  <si>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</si>
  <si>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</si>
  <si>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</si>
  <si>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</si>
  <si>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</si>
  <si>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</si>
  <si>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</si>
  <si>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</si>
  <si>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</si>
  <si>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</si>
  <si>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</si>
  <si>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</si>
  <si>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</si>
  <si>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</si>
  <si>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</si>
  <si>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</si>
  <si>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</si>
  <si>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</si>
  <si>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</si>
  <si>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</si>
  <si>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</si>
  <si>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</si>
  <si>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</si>
  <si>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</si>
  <si>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</si>
  <si>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</si>
  <si>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</si>
  <si>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</si>
  <si>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</si>
  <si>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</si>
  <si>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</si>
  <si>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</si>
  <si>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</si>
  <si>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</si>
  <si>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</si>
  <si>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</si>
  <si>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</si>
  <si>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</si>
  <si>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</si>
  <si>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</si>
  <si>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</si>
  <si>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</si>
  <si>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</si>
  <si>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</si>
  <si>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</si>
  <si>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</si>
  <si>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</si>
  <si>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</si>
  <si>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</si>
  <si>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</si>
  <si>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</si>
  <si>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</si>
  <si>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</si>
  <si>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</si>
  <si>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</si>
  <si>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</si>
  <si>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</si>
  <si>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</si>
  <si>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</si>
  <si>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</si>
  <si>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</si>
  <si>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</si>
  <si>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</si>
  <si>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</si>
  <si>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</si>
  <si>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</si>
  <si>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</si>
  <si>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</si>
  <si>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</si>
  <si>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</si>
  <si>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</si>
  <si>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</si>
  <si>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</si>
  <si>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</si>
  <si>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</si>
  <si>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</si>
  <si>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</si>
  <si>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</si>
  <si>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</si>
  <si>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</si>
  <si>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</si>
  <si>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</si>
  <si>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</si>
  <si>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</si>
  <si>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</si>
  <si>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</si>
  <si>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</si>
  <si>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</si>
  <si>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</si>
  <si>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</si>
  <si>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</si>
  <si>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</si>
  <si>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</si>
  <si>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</si>
  <si>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</si>
  <si>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</si>
  <si>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</si>
  <si>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</si>
  <si>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</si>
  <si>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</si>
  <si>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</si>
  <si>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</si>
  <si>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</si>
  <si>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</si>
  <si>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</si>
  <si>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</si>
  <si>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</si>
  <si>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</si>
  <si>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</si>
  <si>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</si>
  <si>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</si>
  <si>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</si>
  <si>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</si>
  <si>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</si>
  <si>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</si>
  <si>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</si>
  <si>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</si>
  <si>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</si>
  <si>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</si>
  <si>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</si>
  <si>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</si>
  <si>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</si>
  <si>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</si>
  <si>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</si>
  <si>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</si>
  <si>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</si>
  <si>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</si>
  <si>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</si>
  <si>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</si>
  <si>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</si>
  <si>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</si>
  <si>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</si>
  <si>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</si>
  <si>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</si>
  <si>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</si>
  <si>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</si>
  <si>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</si>
  <si>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</si>
  <si>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</si>
  <si>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</si>
  <si>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</si>
  <si>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</si>
  <si>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</si>
  <si>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</si>
  <si>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</si>
  <si>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</si>
  <si>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</si>
  <si>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</si>
  <si>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</si>
  <si>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</si>
  <si>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</si>
  <si>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</si>
  <si>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</si>
  <si>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</si>
  <si>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</si>
  <si>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</si>
  <si>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</si>
  <si>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</si>
  <si>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</si>
  <si>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</si>
  <si>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</si>
  <si>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</si>
  <si>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</si>
  <si>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</si>
  <si>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</si>
  <si>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</si>
  <si>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</si>
  <si>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</si>
  <si>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</si>
  <si>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</si>
  <si>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</si>
  <si>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</si>
  <si>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</si>
  <si>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</si>
  <si>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</si>
  <si>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</si>
  <si>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</si>
  <si>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</si>
  <si>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</si>
  <si>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</si>
  <si>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</si>
  <si>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</si>
  <si>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</si>
  <si>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</si>
  <si>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</si>
  <si>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</si>
  <si>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</si>
  <si>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</si>
  <si>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</si>
  <si>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</si>
  <si>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</si>
  <si>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</si>
  <si>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</si>
  <si>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</si>
  <si>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</si>
  <si>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</si>
  <si>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</si>
  <si>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</si>
  <si>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</si>
  <si>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</si>
  <si>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</si>
  <si>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</si>
  <si>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</si>
  <si>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</si>
  <si>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</si>
  <si>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</si>
  <si>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</si>
  <si>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</si>
  <si>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</si>
  <si>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</si>
  <si>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</si>
  <si>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</si>
  <si>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</si>
  <si>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</si>
  <si>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</si>
  <si>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</si>
  <si>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</si>
  <si>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</si>
  <si>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</si>
  <si>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</si>
  <si>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</si>
  <si>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</si>
  <si>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</si>
  <si>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</si>
  <si>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</si>
  <si>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</si>
  <si>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</si>
  <si>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</si>
  <si>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</si>
  <si>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</si>
  <si>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</si>
  <si>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</si>
  <si>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</si>
  <si>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</si>
  <si>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</si>
  <si>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</si>
  <si>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</si>
  <si>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</si>
  <si>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</si>
  <si>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</si>
  <si>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</si>
  <si>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</si>
  <si>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</si>
  <si>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</si>
  <si>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</si>
  <si>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</si>
  <si>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</si>
  <si>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</si>
  <si>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</si>
  <si>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</si>
  <si>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</si>
  <si>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</si>
  <si>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</si>
  <si>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</si>
  <si>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</si>
  <si>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</si>
  <si>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</si>
  <si>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</si>
  <si>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</si>
  <si>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</si>
  <si>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</si>
  <si>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</si>
  <si>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</si>
  <si>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</si>
  <si>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</si>
  <si>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</si>
  <si>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</si>
  <si>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</si>
  <si>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</si>
  <si>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</si>
  <si>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</si>
  <si>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</si>
  <si>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</si>
  <si>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</si>
  <si>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</si>
  <si>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</si>
  <si>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</si>
  <si>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</si>
  <si>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</si>
  <si>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</si>
  <si>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</si>
  <si>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</si>
  <si>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</si>
  <si>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</si>
  <si>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</si>
  <si>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</si>
  <si>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</si>
  <si>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</si>
  <si>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</si>
  <si>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</si>
  <si>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</si>
  <si>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</si>
  <si>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</si>
  <si>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</si>
  <si>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</si>
  <si>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</si>
  <si>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</si>
  <si>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</si>
  <si>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</si>
  <si>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</si>
  <si>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</si>
  <si>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</si>
  <si>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</si>
  <si>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</si>
  <si>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</si>
  <si>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</si>
  <si>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</si>
  <si>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</si>
  <si>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</si>
  <si>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</si>
  <si>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</si>
  <si>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</si>
  <si>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</si>
  <si>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</si>
  <si>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</si>
  <si>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</si>
  <si>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</si>
  <si>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</si>
  <si>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</si>
  <si>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</si>
  <si>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</si>
  <si>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</si>
  <si>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</si>
  <si>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</si>
  <si>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</si>
  <si>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</si>
  <si>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</si>
  <si>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</si>
  <si>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</si>
  <si>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</si>
  <si>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</si>
  <si>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</si>
  <si>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</si>
  <si>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</si>
  <si>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</si>
  <si>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</si>
  <si>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</si>
  <si>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</si>
  <si>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</si>
  <si>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</si>
  <si>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</si>
  <si>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</si>
  <si>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</si>
  <si>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</si>
  <si>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</si>
  <si>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</si>
  <si>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</si>
  <si>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</si>
  <si>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</si>
  <si>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</si>
  <si>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</si>
  <si>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</si>
  <si>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</si>
  <si>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</si>
  <si>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</si>
  <si>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</si>
  <si>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</si>
  <si>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</si>
  <si>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</si>
  <si>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</si>
  <si>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</si>
  <si>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</si>
  <si>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</si>
  <si>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</si>
  <si>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</si>
  <si>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</si>
  <si>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</si>
  <si>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</si>
  <si>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</si>
  <si>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</si>
  <si>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</si>
  <si>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</si>
  <si>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</si>
  <si>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</si>
  <si>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</si>
  <si>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</si>
  <si>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</si>
  <si>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</si>
  <si>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</si>
  <si>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</si>
  <si>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</si>
  <si>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</si>
  <si>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</si>
  <si>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</si>
  <si>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</si>
  <si>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</si>
  <si>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</si>
  <si>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</si>
  <si>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</si>
  <si>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</si>
  <si>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</si>
  <si>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</si>
  <si>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</si>
  <si>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</si>
  <si>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</si>
  <si>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</si>
  <si>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</si>
  <si>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</si>
  <si>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</si>
  <si>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</si>
  <si>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</si>
  <si>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</si>
  <si>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</si>
  <si>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</si>
  <si>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</si>
  <si>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</si>
  <si>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</si>
  <si>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</si>
  <si>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</si>
  <si>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</si>
  <si>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</si>
  <si>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</si>
  <si>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</si>
  <si>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</si>
  <si>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</si>
  <si>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</si>
  <si>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</si>
  <si>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</si>
  <si>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</si>
  <si>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</si>
  <si>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</si>
  <si>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</si>
  <si>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</si>
  <si>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</si>
  <si>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</si>
  <si>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</si>
  <si>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</si>
  <si>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</si>
  <si>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</si>
  <si>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</si>
  <si>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</si>
  <si>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</si>
  <si>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</si>
  <si>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</si>
  <si>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</si>
  <si>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</si>
  <si>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</si>
  <si>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</si>
  <si>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</si>
  <si>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</si>
  <si>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</si>
  <si>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</si>
  <si>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</si>
  <si>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</si>
  <si>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</si>
  <si>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</si>
  <si>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</si>
  <si>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</si>
  <si>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</si>
  <si>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</si>
  <si>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</si>
  <si>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</si>
  <si>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</si>
  <si>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</si>
  <si>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</si>
  <si>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</si>
  <si>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</si>
  <si>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</si>
  <si>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</si>
  <si>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</si>
  <si>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</si>
  <si>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</si>
  <si>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</si>
  <si>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</si>
  <si>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</si>
  <si>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</si>
  <si>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</si>
  <si>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</si>
  <si>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</si>
  <si>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</si>
  <si>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</si>
  <si>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</si>
  <si>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</si>
  <si>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</si>
  <si>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</si>
  <si>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</si>
  <si>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</si>
  <si>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</si>
  <si>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</si>
  <si>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</si>
  <si>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</si>
  <si>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</si>
  <si>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</si>
  <si>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</si>
  <si>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</si>
  <si>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</si>
  <si>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</si>
  <si>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</si>
  <si>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</si>
  <si>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</si>
  <si>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</si>
  <si>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</si>
  <si>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</si>
  <si>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</si>
  <si>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</si>
  <si>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</si>
  <si>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</si>
  <si>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</si>
  <si>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</si>
  <si>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</si>
  <si>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</si>
  <si>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</si>
  <si>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</si>
  <si>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</si>
  <si>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</si>
  <si>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</si>
  <si>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</si>
  <si>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</si>
  <si>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</si>
  <si>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</si>
  <si>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</si>
  <si>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</si>
  <si>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</si>
  <si>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</si>
  <si>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</si>
  <si>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</si>
  <si>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</si>
  <si>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</si>
  <si>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</si>
  <si>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</si>
  <si>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</si>
  <si>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</si>
  <si>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</si>
  <si>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</si>
  <si>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</si>
  <si>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</si>
  <si>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</si>
  <si>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</si>
  <si>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</si>
  <si>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</si>
  <si>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</si>
  <si>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</si>
  <si>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</si>
  <si>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</si>
  <si>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</si>
  <si>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</si>
  <si>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</si>
  <si>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</si>
  <si>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</si>
  <si>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</si>
  <si>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</si>
  <si>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</si>
  <si>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</si>
  <si>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</si>
  <si>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</si>
  <si>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</si>
  <si>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</si>
  <si>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</si>
  <si>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</si>
  <si>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</si>
  <si>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</si>
  <si>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</si>
  <si>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</si>
  <si>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</si>
  <si>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</si>
  <si>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</si>
  <si>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</si>
  <si>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</si>
  <si>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</si>
  <si>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</si>
  <si>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</si>
  <si>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</si>
  <si>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</si>
  <si>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</si>
  <si>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</si>
  <si>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</si>
  <si>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</si>
  <si>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</si>
  <si>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</si>
  <si>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</si>
  <si>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</si>
  <si>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</si>
  <si>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</si>
  <si>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</si>
  <si>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</si>
  <si>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</si>
  <si>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</si>
  <si>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</si>
  <si>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</si>
  <si>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</si>
  <si>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</si>
  <si>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</si>
  <si>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</si>
  <si>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</si>
  <si>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</si>
  <si>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</si>
  <si>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</si>
  <si>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</si>
  <si>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</si>
  <si>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</si>
  <si>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</si>
  <si>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</si>
  <si>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</si>
  <si>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</si>
  <si>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</si>
  <si>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</si>
  <si>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</si>
  <si>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</si>
  <si>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</si>
  <si>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</si>
  <si>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</si>
  <si>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</si>
  <si>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</si>
  <si>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</si>
  <si>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</si>
  <si>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</si>
  <si>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</si>
  <si>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</si>
  <si>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</si>
  <si>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</si>
  <si>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</si>
  <si>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</si>
  <si>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</si>
  <si>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</si>
  <si>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</si>
  <si>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</si>
  <si>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</si>
  <si>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</si>
  <si>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</si>
  <si>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</si>
  <si>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</si>
  <si>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</si>
  <si>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</si>
  <si>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</si>
  <si>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</si>
  <si>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</si>
  <si>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</si>
  <si>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</si>
  <si>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</si>
  <si>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</si>
  <si>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</si>
  <si>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</si>
  <si>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</si>
  <si>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</si>
  <si>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</si>
  <si>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</si>
  <si>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</si>
  <si>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</si>
  <si>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</si>
  <si>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</si>
  <si>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</si>
  <si>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</si>
  <si>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</si>
  <si>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</si>
  <si>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</si>
  <si>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</si>
  <si>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</si>
  <si>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</si>
  <si>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</si>
  <si>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</si>
  <si>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</si>
  <si>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</si>
  <si>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</si>
  <si>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</si>
  <si>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</si>
  <si>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</si>
  <si>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</si>
  <si>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</si>
  <si>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</si>
  <si>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</si>
  <si>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</si>
  <si>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</si>
  <si>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</si>
  <si>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</si>
  <si>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</si>
  <si>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</si>
  <si>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</si>
  <si>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</si>
  <si>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</si>
  <si>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</si>
  <si>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</si>
  <si>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</si>
  <si>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</si>
  <si>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</si>
  <si>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</si>
  <si>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</si>
  <si>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</si>
  <si>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</si>
  <si>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</si>
  <si>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</si>
  <si>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</si>
  <si>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</si>
  <si>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</si>
  <si>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</si>
  <si>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</si>
  <si>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</si>
  <si>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</si>
  <si>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</si>
  <si>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</si>
  <si>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</si>
  <si>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</si>
  <si>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</si>
  <si>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</si>
  <si>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</si>
  <si>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</si>
  <si>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</si>
  <si>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</si>
  <si>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</si>
  <si>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</si>
  <si>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</si>
  <si>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</si>
  <si>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</si>
  <si>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</si>
  <si>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</si>
  <si>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</si>
  <si>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</si>
  <si>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</si>
  <si>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</si>
  <si>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</si>
  <si>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</si>
  <si>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</si>
  <si>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</si>
  <si>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</si>
  <si>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</si>
  <si>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</si>
  <si>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</si>
  <si>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</si>
  <si>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</si>
  <si>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</si>
  <si>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</si>
  <si>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</si>
  <si>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</si>
  <si>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</si>
  <si>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</si>
  <si>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</si>
  <si>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</si>
  <si>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</si>
  <si>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</si>
  <si>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</si>
  <si>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</si>
  <si>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</si>
  <si>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</si>
  <si>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</si>
  <si>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</si>
  <si>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</si>
  <si>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</si>
  <si>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</si>
  <si>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</si>
  <si>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</si>
  <si>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</si>
  <si>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</si>
  <si>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</si>
  <si>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</si>
  <si>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</si>
  <si>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</si>
  <si>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</si>
  <si>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</si>
  <si>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</si>
  <si>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</si>
  <si>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</si>
  <si>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</si>
  <si>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</si>
  <si>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</si>
  <si>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</si>
  <si>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</si>
  <si>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</si>
  <si>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</si>
  <si>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</si>
  <si>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</si>
  <si>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</si>
  <si>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</si>
  <si>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</si>
  <si>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</si>
  <si>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</si>
  <si>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</si>
  <si>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</si>
  <si>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</si>
  <si>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</si>
  <si>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</si>
  <si>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</si>
  <si>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</si>
  <si>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</si>
  <si>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</si>
  <si>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</si>
  <si>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</si>
  <si>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</si>
  <si>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</si>
  <si>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</si>
  <si>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</si>
  <si>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</si>
  <si>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</si>
  <si>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</si>
  <si>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</si>
  <si>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</si>
  <si>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</si>
  <si>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</si>
  <si>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</si>
  <si>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</si>
  <si>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</si>
  <si>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</si>
  <si>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</si>
  <si>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</si>
  <si>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</si>
  <si>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</si>
  <si>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</si>
  <si>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</si>
  <si>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</si>
  <si>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</si>
  <si>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</si>
  <si>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</si>
  <si>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</si>
  <si>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</si>
  <si>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</si>
  <si>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</si>
  <si>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</si>
  <si>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</si>
  <si>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</si>
  <si>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</si>
  <si>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</si>
  <si>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</si>
  <si>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</si>
  <si>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</si>
  <si>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</si>
  <si>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</si>
  <si>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</si>
  <si>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</si>
  <si>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</si>
  <si>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</si>
  <si>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</si>
  <si>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</si>
  <si>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</si>
  <si>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</si>
  <si>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</si>
  <si>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</si>
  <si>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</si>
  <si>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</si>
  <si>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</si>
  <si>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</si>
  <si>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</si>
  <si>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</si>
  <si>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</si>
  <si>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</si>
  <si>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</si>
  <si>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</si>
  <si>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</si>
  <si>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</si>
  <si>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</si>
  <si>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</si>
  <si>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</si>
  <si>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</si>
  <si>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</si>
  <si>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</si>
  <si>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</si>
  <si>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</si>
  <si>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</si>
  <si>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</si>
  <si>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</si>
  <si>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</si>
  <si>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</si>
  <si>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</si>
  <si>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</si>
  <si>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</si>
  <si>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</si>
  <si>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</si>
  <si>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</si>
  <si>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</si>
  <si>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</si>
  <si>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</si>
  <si>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</si>
  <si>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</si>
  <si>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</si>
  <si>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</si>
  <si>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</si>
  <si>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</si>
  <si>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</si>
  <si>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</si>
  <si>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</si>
  <si>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</si>
  <si>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</si>
  <si>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</si>
  <si>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</si>
  <si>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</si>
  <si>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</si>
  <si>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</si>
  <si>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</si>
  <si>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</si>
  <si>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</si>
  <si>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</si>
  <si>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</si>
  <si>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</si>
  <si>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</si>
  <si>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</si>
  <si>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</si>
  <si>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</si>
  <si>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</si>
  <si>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</si>
  <si>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</si>
  <si>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</si>
  <si>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</si>
  <si>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</si>
  <si>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</si>
  <si>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</si>
  <si>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</si>
  <si>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</si>
  <si>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</si>
  <si>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</si>
  <si>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</si>
  <si>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</si>
  <si>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</si>
  <si>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</si>
  <si>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</si>
  <si>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</si>
  <si>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</si>
  <si>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</si>
  <si>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</si>
  <si>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</si>
  <si>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</si>
  <si>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</si>
  <si>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</si>
  <si>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</si>
  <si>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</si>
  <si>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</si>
  <si>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</si>
  <si>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</si>
  <si>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</si>
  <si>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</si>
  <si>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</si>
  <si>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</si>
  <si>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</si>
  <si>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</si>
  <si>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</si>
  <si>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</si>
  <si>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</si>
  <si>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</si>
  <si>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</si>
  <si>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</si>
  <si>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</si>
  <si>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</si>
  <si>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</si>
  <si>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</si>
  <si>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</si>
  <si>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</si>
  <si>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</si>
  <si>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</si>
  <si>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</si>
  <si>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</si>
  <si>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</si>
  <si>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</si>
  <si>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</si>
  <si>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</si>
  <si>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</si>
  <si>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</si>
  <si>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</si>
  <si>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</si>
  <si>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</si>
  <si>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</si>
  <si>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</si>
  <si>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</si>
  <si>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</si>
  <si>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</si>
  <si>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</si>
  <si>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</si>
  <si>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</si>
  <si>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</si>
  <si>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</si>
  <si>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</si>
  <si>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</si>
  <si>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</si>
  <si>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</si>
  <si>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</si>
  <si>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</si>
  <si>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</si>
  <si>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</si>
  <si>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</si>
  <si>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</si>
  <si>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</si>
  <si>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</si>
  <si>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</si>
  <si>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</si>
  <si>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</si>
  <si>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</si>
  <si>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</si>
  <si>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</si>
  <si>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</si>
  <si>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</si>
  <si>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</si>
  <si>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</si>
  <si>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</si>
  <si>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</si>
  <si>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</si>
  <si>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</si>
  <si>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</si>
  <si>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</si>
  <si>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</si>
  <si>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</si>
  <si>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</si>
  <si>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</si>
  <si>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</si>
  <si>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</si>
  <si>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</si>
  <si>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</si>
  <si>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</si>
  <si>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</si>
  <si>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</si>
  <si>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</si>
  <si>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</si>
  <si>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</si>
  <si>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</si>
  <si>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</si>
  <si>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</si>
  <si>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</si>
  <si>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</si>
  <si>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</si>
  <si>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</si>
  <si>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</si>
  <si>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</si>
  <si>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</si>
  <si>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</si>
  <si>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</si>
  <si>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</si>
  <si>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</si>
  <si>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</si>
  <si>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</si>
  <si>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</si>
  <si>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</si>
  <si>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</si>
  <si>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</si>
  <si>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</si>
  <si>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</si>
  <si>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</si>
  <si>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</si>
  <si>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</si>
  <si>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</si>
  <si>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</si>
  <si>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</si>
  <si>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</si>
  <si>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</si>
  <si>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</si>
  <si>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</si>
  <si>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</si>
  <si>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</si>
  <si>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</si>
  <si>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</si>
  <si>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</si>
  <si>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</si>
  <si>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</si>
  <si>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</si>
  <si>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</si>
  <si>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</si>
  <si>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</si>
  <si>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</si>
  <si>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</si>
  <si>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</si>
  <si>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</si>
  <si>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</si>
  <si>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</si>
  <si>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</si>
  <si>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</si>
  <si>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</si>
  <si>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</si>
  <si>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</si>
  <si>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</si>
  <si>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</si>
  <si>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</si>
  <si>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</si>
  <si>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</si>
  <si>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</si>
  <si>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</si>
  <si>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</si>
  <si>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</si>
  <si>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</si>
  <si>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</si>
  <si>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</si>
  <si>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</si>
  <si>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</si>
  <si>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</si>
  <si>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</si>
  <si>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</si>
  <si>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</si>
  <si>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</si>
  <si>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</si>
  <si>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</si>
  <si>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</si>
  <si>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</si>
  <si>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</si>
  <si>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</si>
  <si>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</si>
  <si>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</si>
  <si>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</si>
  <si>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</si>
  <si>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</si>
  <si>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</si>
  <si>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</si>
  <si>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</si>
  <si>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</si>
  <si>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</si>
  <si>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</si>
  <si>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</si>
  <si>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</si>
  <si>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</si>
  <si>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</si>
  <si>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</si>
  <si>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</si>
  <si>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</si>
  <si>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</si>
  <si>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</si>
  <si>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</si>
  <si>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</si>
  <si>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</si>
  <si>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</si>
  <si>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</si>
  <si>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</si>
  <si>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</si>
  <si>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</si>
  <si>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</si>
  <si>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</si>
  <si>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</si>
  <si>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</si>
  <si>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</si>
  <si>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</si>
  <si>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</si>
  <si>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</si>
  <si>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</si>
  <si>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</si>
  <si>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</si>
  <si>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</si>
  <si>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</si>
  <si>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</si>
  <si>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</si>
  <si>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</si>
  <si>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</si>
  <si>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</si>
  <si>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</si>
  <si>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</si>
  <si>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</si>
  <si>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</si>
  <si>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</si>
  <si>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</si>
  <si>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</si>
  <si>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</si>
  <si>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</si>
  <si>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</si>
  <si>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</si>
  <si>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</si>
  <si>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</si>
  <si>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</si>
  <si>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</si>
  <si>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</si>
  <si>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</si>
  <si>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</si>
  <si>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</si>
  <si>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</si>
  <si>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</si>
  <si>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</si>
  <si>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</si>
  <si>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</si>
  <si>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</si>
  <si>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</si>
  <si>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</si>
  <si>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</si>
  <si>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</si>
  <si>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</si>
  <si>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</si>
  <si>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</si>
  <si>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</si>
  <si>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</si>
  <si>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</si>
  <si>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</si>
  <si>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</si>
  <si>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</si>
  <si>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</si>
  <si>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</si>
  <si>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</si>
  <si>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</si>
  <si>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</si>
  <si>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</si>
  <si>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</si>
  <si>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</si>
  <si>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</si>
  <si>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</si>
  <si>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</si>
  <si>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</si>
  <si>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</si>
  <si>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</si>
  <si>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</si>
  <si>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</si>
  <si>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</si>
  <si>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</si>
  <si>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</si>
  <si>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</si>
  <si>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</si>
  <si>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</si>
  <si>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</si>
  <si>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</si>
  <si>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</si>
  <si>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</si>
  <si>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</si>
  <si>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</si>
  <si>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</si>
  <si>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</si>
  <si>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</si>
  <si>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</si>
  <si>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</si>
  <si>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</si>
  <si>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</si>
  <si>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</si>
  <si>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</si>
  <si>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</si>
  <si>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</si>
  <si>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</si>
  <si>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</si>
  <si>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</si>
  <si>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</si>
  <si>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</si>
  <si>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</si>
  <si>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</si>
  <si>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</si>
  <si>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</si>
  <si>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</si>
  <si>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</si>
  <si>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</si>
  <si>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</si>
  <si>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</si>
  <si>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</si>
  <si>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</si>
  <si>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</si>
  <si>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</si>
  <si>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</si>
  <si>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</si>
  <si>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</si>
  <si>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</si>
  <si>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</si>
  <si>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</si>
  <si>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</si>
  <si>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</si>
  <si>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</si>
  <si>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</si>
  <si>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</si>
  <si>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</si>
  <si>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</si>
  <si>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</si>
  <si>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</si>
  <si>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</si>
  <si>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</si>
  <si>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</si>
  <si>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</si>
  <si>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</si>
  <si>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</si>
  <si>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</si>
  <si>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</si>
  <si>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</si>
  <si>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</si>
  <si>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</si>
  <si>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</si>
  <si>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</si>
  <si>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</si>
  <si>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</si>
  <si>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</si>
  <si>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</si>
  <si>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</si>
  <si>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</si>
  <si>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</si>
  <si>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</si>
  <si>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</si>
  <si>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</si>
  <si>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</si>
  <si>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</si>
  <si>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</si>
  <si>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</si>
  <si>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</si>
  <si>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</si>
  <si>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</si>
  <si>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</si>
  <si>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</si>
  <si>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</si>
  <si>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</si>
  <si>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</si>
  <si>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</si>
  <si>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</si>
  <si>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</si>
  <si>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</si>
  <si>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</si>
  <si>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</si>
  <si>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</si>
  <si>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</si>
  <si>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</si>
  <si>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</si>
  <si>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</si>
  <si>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</si>
  <si>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</si>
  <si>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</si>
  <si>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</si>
  <si>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</si>
  <si>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</si>
  <si>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</si>
  <si>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</si>
  <si>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</si>
  <si>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</si>
  <si>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</si>
  <si>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</si>
  <si>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</si>
  <si>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</si>
  <si>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</si>
  <si>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</si>
  <si>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</si>
  <si>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</si>
  <si>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</si>
  <si>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</si>
  <si>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</si>
  <si>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</si>
  <si>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</si>
  <si>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</si>
  <si>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</si>
  <si>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</si>
  <si>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</si>
  <si>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</si>
  <si>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</si>
  <si>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</si>
  <si>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</si>
  <si>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</si>
  <si>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</si>
  <si>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</si>
  <si>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</si>
  <si>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</si>
  <si>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</si>
  <si>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</si>
  <si>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</si>
  <si>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</si>
  <si>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</si>
  <si>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</si>
  <si>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</si>
  <si>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</si>
  <si>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</si>
  <si>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</si>
  <si>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</si>
  <si>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</si>
  <si>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</si>
  <si>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</si>
  <si>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</si>
  <si>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</si>
  <si>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</si>
  <si>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</si>
  <si>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</si>
  <si>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</si>
  <si>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</si>
  <si>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</si>
  <si>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</si>
  <si>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</si>
  <si>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</si>
  <si>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</si>
  <si>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</si>
  <si>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</si>
  <si>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</si>
  <si>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</si>
  <si>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</si>
  <si>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</si>
  <si>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</si>
  <si>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</si>
  <si>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</si>
  <si>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</si>
  <si>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</si>
  <si>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</si>
  <si>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</si>
  <si>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</si>
  <si>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</si>
  <si>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</si>
  <si>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</si>
  <si>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</si>
  <si>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</si>
  <si>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</si>
  <si>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</si>
  <si>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</si>
  <si>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</si>
  <si>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</si>
  <si>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</si>
  <si>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</si>
  <si>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</si>
  <si>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</si>
  <si>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</si>
  <si>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</si>
  <si>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</si>
  <si>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</si>
  <si>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</si>
  <si>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</si>
  <si>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</si>
  <si>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</si>
  <si>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</si>
  <si>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</si>
  <si>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</si>
  <si>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</si>
  <si>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</si>
  <si>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</si>
  <si>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</si>
  <si>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</si>
  <si>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</si>
  <si>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</si>
  <si>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</si>
  <si>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</si>
  <si>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</si>
  <si>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</si>
  <si>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</si>
  <si>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</si>
  <si>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</si>
  <si>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</si>
  <si>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</si>
  <si>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</si>
  <si>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</si>
  <si>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</si>
  <si>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</si>
  <si>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</si>
  <si>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</si>
  <si>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</si>
  <si>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</si>
  <si>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</si>
  <si>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</si>
  <si>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</si>
  <si>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</si>
  <si>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</si>
  <si>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</si>
  <si>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</si>
  <si>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</si>
  <si>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</si>
  <si>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</si>
  <si>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</si>
  <si>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</si>
  <si>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</si>
  <si>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</si>
  <si>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</si>
  <si>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</si>
  <si>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</si>
  <si>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</si>
  <si>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</si>
  <si>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</si>
  <si>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</si>
  <si>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</si>
  <si>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</si>
  <si>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</si>
  <si>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</si>
  <si>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</si>
  <si>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</si>
  <si>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</si>
  <si>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</si>
  <si>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</si>
  <si>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</si>
  <si>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</si>
  <si>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</si>
  <si>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</si>
  <si>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</si>
  <si>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</si>
  <si>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</si>
  <si>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</si>
  <si>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</si>
  <si>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</si>
  <si>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</si>
  <si>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</si>
  <si>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</si>
  <si>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</si>
  <si>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</si>
  <si>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</si>
  <si>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</si>
  <si>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</si>
  <si>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</si>
  <si>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</si>
  <si>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</si>
  <si>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</si>
  <si>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</si>
  <si>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</si>
  <si>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</si>
  <si>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</si>
  <si>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</si>
  <si>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</si>
  <si>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</si>
  <si>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</si>
  <si>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</si>
  <si>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</si>
  <si>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</si>
  <si>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</si>
  <si>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</si>
  <si>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</si>
  <si>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</si>
  <si>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</si>
  <si>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</si>
  <si>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</si>
  <si>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</si>
  <si>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</si>
  <si>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</si>
  <si>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</si>
  <si>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</si>
  <si>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</si>
  <si>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</si>
  <si>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</si>
  <si>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</si>
  <si>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</si>
  <si>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</si>
  <si>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</si>
  <si>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</si>
  <si>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</si>
  <si>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</si>
  <si>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</si>
  <si>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</si>
  <si>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</si>
  <si>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</si>
  <si>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</si>
  <si>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</si>
  <si>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</si>
  <si>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</si>
  <si>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</si>
  <si>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</si>
  <si>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</si>
  <si>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</si>
  <si>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</si>
  <si>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</si>
  <si>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</si>
  <si>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</si>
  <si>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</si>
  <si>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</si>
  <si>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</si>
  <si>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</si>
  <si>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</si>
  <si>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</si>
  <si>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</si>
  <si>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</si>
  <si>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</si>
  <si>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</si>
  <si>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</si>
  <si>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</si>
  <si>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</si>
  <si>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</si>
  <si>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</si>
  <si>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</si>
  <si>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</si>
  <si>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</si>
  <si>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</si>
  <si>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</si>
  <si>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</si>
  <si>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</si>
  <si>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</si>
  <si>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</si>
  <si>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</si>
  <si>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</si>
  <si>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</si>
  <si>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</si>
  <si>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</si>
  <si>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</si>
  <si>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</si>
  <si>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</si>
  <si>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</si>
  <si>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</si>
  <si>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</si>
  <si>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</si>
  <si>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</si>
  <si>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</si>
  <si>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</si>
  <si>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</si>
  <si>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</si>
  <si>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</si>
  <si>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</si>
  <si>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</si>
  <si>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</si>
  <si>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</si>
  <si>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</si>
  <si>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</si>
  <si>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</si>
  <si>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</si>
  <si>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</si>
  <si>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</si>
  <si>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</si>
  <si>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</si>
  <si>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</si>
  <si>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</si>
  <si>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</si>
  <si>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</si>
  <si>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</si>
  <si>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</si>
  <si>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</si>
  <si>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</si>
  <si>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</si>
  <si>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</si>
  <si>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</si>
  <si>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</si>
  <si>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</si>
  <si>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</si>
  <si>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</si>
  <si>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</si>
  <si>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</si>
  <si>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</si>
  <si>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</si>
  <si>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</si>
  <si>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</si>
  <si>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</si>
  <si>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</si>
  <si>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</si>
  <si>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</si>
  <si>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</si>
  <si>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</si>
  <si>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</si>
  <si>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</si>
  <si>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</si>
  <si>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</si>
  <si>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</si>
  <si>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</si>
  <si>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</si>
  <si>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</si>
  <si>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</si>
  <si>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</si>
  <si>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</si>
  <si>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</si>
  <si>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</si>
  <si>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</si>
  <si>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</si>
  <si>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</si>
  <si>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</si>
  <si>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</si>
  <si>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</si>
  <si>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</si>
  <si>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</si>
  <si>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</si>
  <si>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</si>
  <si>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</si>
  <si>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</si>
  <si>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</si>
  <si>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</si>
  <si>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</si>
  <si>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</si>
  <si>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</si>
  <si>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</si>
  <si>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</si>
  <si>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</si>
  <si>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</si>
  <si>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</si>
  <si>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</si>
  <si>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</si>
  <si>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</si>
  <si>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</si>
  <si>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</si>
  <si>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</si>
  <si>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</si>
  <si>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</si>
  <si>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</si>
  <si>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</si>
  <si>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</si>
  <si>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</si>
  <si>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</si>
  <si>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</si>
  <si>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</si>
  <si>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</si>
  <si>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</si>
  <si>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</si>
  <si>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</si>
  <si>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</si>
  <si>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</si>
  <si>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</si>
  <si>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</si>
  <si>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</si>
  <si>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</si>
  <si>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</si>
  <si>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</si>
  <si>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</si>
  <si>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</si>
  <si>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</si>
  <si>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</si>
  <si>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</si>
  <si>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</si>
  <si>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</si>
  <si>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</si>
  <si>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</si>
  <si>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</si>
  <si>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</si>
  <si>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</si>
  <si>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</si>
  <si>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</si>
  <si>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</si>
  <si>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</si>
  <si>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</si>
  <si>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</si>
  <si>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</si>
  <si>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</si>
  <si>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</si>
  <si>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</si>
  <si>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</si>
  <si>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</si>
  <si>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</si>
  <si>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</si>
  <si>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</si>
  <si>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</si>
  <si>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</si>
  <si>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</si>
  <si>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</si>
  <si>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</si>
  <si>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</si>
  <si>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</si>
  <si>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</si>
  <si>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</si>
  <si>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</si>
  <si>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</si>
  <si>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</si>
  <si>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</si>
  <si>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</si>
  <si>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</si>
  <si>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</si>
  <si>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</si>
  <si>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</si>
  <si>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</si>
  <si>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</si>
  <si>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</si>
  <si>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</si>
  <si>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</si>
  <si>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</si>
  <si>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</si>
  <si>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</si>
  <si>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</si>
  <si>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</si>
  <si>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</si>
  <si>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</si>
  <si>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</si>
  <si>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</si>
  <si>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</si>
  <si>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</si>
  <si>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</si>
  <si>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</si>
  <si>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</si>
  <si>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</si>
  <si>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</si>
  <si>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</si>
  <si>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</si>
  <si>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</si>
  <si>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</si>
  <si>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</si>
  <si>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</si>
  <si>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</si>
  <si>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</si>
  <si>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</si>
  <si>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</si>
  <si>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</si>
  <si>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</si>
  <si>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</si>
  <si>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</si>
  <si>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</si>
  <si>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</si>
  <si>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</si>
  <si>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</si>
  <si>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</si>
  <si>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</si>
  <si>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</si>
  <si>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</si>
  <si>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</si>
  <si>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</si>
  <si>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</si>
  <si>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</si>
  <si>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</si>
  <si>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</si>
  <si>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</si>
  <si>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</si>
  <si>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</si>
  <si>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</si>
  <si>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</si>
  <si>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</si>
  <si>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</si>
  <si>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</si>
  <si>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</si>
  <si>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</si>
  <si>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</si>
  <si>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</si>
  <si>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</si>
  <si>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</si>
  <si>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</si>
  <si>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</si>
  <si>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</si>
  <si>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</si>
  <si>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</si>
  <si>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</si>
  <si>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</si>
  <si>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</si>
  <si>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</si>
  <si>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</si>
  <si>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</si>
  <si>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</si>
  <si>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</si>
  <si>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</si>
  <si>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</si>
  <si>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</si>
  <si>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</si>
  <si>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</si>
  <si>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</si>
  <si>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</si>
  <si>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</si>
  <si>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</si>
  <si>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</si>
  <si>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</si>
  <si>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</si>
  <si>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</si>
  <si>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</si>
  <si>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</si>
  <si>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</si>
  <si>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</si>
  <si>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</si>
  <si>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</si>
  <si>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</si>
  <si>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</si>
  <si>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</si>
  <si>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</si>
  <si>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</si>
  <si>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</si>
  <si>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</si>
  <si>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</si>
  <si>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</si>
  <si>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</si>
  <si>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</si>
  <si>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</si>
  <si>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</si>
  <si>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</si>
  <si>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</si>
  <si>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</si>
  <si>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</si>
  <si>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</si>
  <si>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</si>
  <si>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</si>
  <si>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</si>
  <si>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</si>
  <si>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</si>
  <si>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</si>
  <si>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</si>
  <si>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</si>
  <si>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</si>
  <si>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</si>
  <si>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</si>
  <si>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</si>
  <si>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</si>
  <si>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</si>
  <si>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</si>
  <si>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</si>
  <si>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</si>
  <si>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</si>
  <si>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</si>
  <si>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</si>
  <si>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</si>
  <si>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</si>
  <si>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</si>
  <si>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</si>
  <si>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</si>
  <si>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</si>
  <si>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</si>
  <si>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</si>
  <si>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</si>
  <si>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</si>
  <si>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</si>
  <si>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</si>
  <si>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</si>
  <si>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</si>
  <si>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</si>
  <si>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</si>
  <si>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</si>
  <si>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</si>
  <si>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</si>
  <si>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</si>
  <si>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</si>
  <si>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</si>
  <si>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</si>
  <si>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</si>
  <si>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</si>
  <si>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</si>
  <si>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</si>
  <si>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</si>
  <si>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</si>
  <si>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</si>
  <si>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</si>
  <si>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</si>
  <si>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</si>
  <si>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</si>
  <si>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</si>
  <si>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</si>
  <si>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</si>
  <si>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</si>
  <si>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</si>
  <si>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</si>
  <si>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</si>
  <si>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</si>
  <si>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</si>
  <si>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</si>
  <si>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</si>
  <si>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</si>
  <si>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</si>
  <si>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</si>
  <si>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</si>
  <si>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</si>
  <si>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</si>
  <si>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</si>
  <si>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</si>
  <si>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</si>
  <si>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</si>
  <si>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</si>
  <si>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</si>
  <si>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</si>
  <si>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</si>
  <si>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</si>
  <si>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</si>
  <si>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</si>
  <si>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</si>
  <si>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</si>
  <si>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</si>
  <si>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</si>
  <si>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</si>
  <si>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</si>
  <si>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</si>
  <si>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</si>
  <si>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</si>
  <si>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</si>
  <si>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</si>
  <si>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</si>
  <si>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</si>
  <si>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</si>
  <si>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</si>
  <si>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</si>
  <si>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</si>
  <si>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</si>
  <si>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</si>
  <si>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</si>
  <si>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</si>
  <si>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</si>
  <si>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</si>
  <si>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</si>
  <si>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</si>
  <si>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</si>
  <si>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</si>
  <si>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</si>
  <si>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</si>
  <si>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</si>
  <si>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</si>
  <si>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</si>
  <si>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</si>
  <si>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</si>
  <si>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</si>
  <si>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</si>
  <si>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</si>
  <si>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</si>
  <si>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</si>
  <si>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</si>
  <si>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</si>
  <si>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</si>
  <si>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</si>
  <si>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</si>
  <si>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</si>
  <si>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</si>
  <si>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</si>
  <si>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</si>
  <si>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</si>
  <si>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</si>
  <si>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</si>
  <si>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</si>
  <si>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</si>
  <si>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</si>
  <si>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</si>
  <si>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</si>
  <si>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</si>
  <si>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</si>
  <si>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</si>
  <si>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</si>
  <si>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</si>
  <si>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</si>
  <si>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</si>
  <si>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</si>
  <si>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</si>
  <si>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</si>
  <si>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</si>
  <si>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</si>
  <si>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</si>
  <si>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</si>
  <si>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</si>
  <si>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</si>
  <si>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</si>
  <si>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</si>
  <si>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</si>
  <si>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</si>
  <si>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</si>
  <si>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</si>
  <si>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</si>
  <si>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</si>
  <si>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</si>
  <si>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</si>
  <si>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</si>
  <si>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</si>
  <si>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</si>
  <si>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</si>
  <si>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</si>
  <si>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</si>
  <si>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</si>
  <si>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</si>
  <si>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</si>
  <si>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</si>
  <si>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</si>
  <si>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</si>
  <si>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</si>
  <si>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</si>
  <si>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</si>
  <si>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</si>
  <si>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</si>
  <si>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</si>
  <si>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</si>
  <si>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</si>
  <si>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</si>
  <si>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</si>
  <si>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</si>
  <si>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</si>
  <si>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</si>
  <si>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</si>
  <si>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</si>
  <si>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</si>
  <si>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</si>
  <si>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</si>
  <si>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</si>
  <si>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</si>
  <si>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</si>
  <si>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</si>
  <si>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</si>
  <si>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</si>
  <si>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</si>
  <si>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</si>
  <si>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</si>
  <si>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</si>
  <si>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</si>
  <si>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</si>
  <si>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</si>
  <si>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</si>
  <si>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</si>
  <si>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</si>
  <si>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</si>
  <si>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</si>
  <si>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</si>
  <si>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</si>
  <si>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</si>
  <si>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</si>
  <si>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</si>
  <si>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</si>
  <si>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</si>
  <si>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</si>
  <si>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</si>
  <si>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</si>
  <si>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</si>
  <si>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</si>
  <si>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</si>
  <si>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</si>
  <si>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</si>
  <si>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</si>
  <si>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</si>
  <si>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</si>
  <si>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</si>
  <si>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</si>
  <si>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</si>
  <si>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</si>
  <si>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</si>
  <si>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</si>
  <si>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</si>
  <si>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</si>
  <si>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</si>
  <si>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</si>
  <si>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</si>
  <si>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</si>
  <si>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</si>
  <si>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</si>
  <si>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</si>
  <si>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</si>
  <si>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</si>
  <si>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</si>
  <si>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</si>
  <si>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</si>
  <si>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</si>
  <si>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</si>
  <si>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</si>
  <si>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</si>
  <si>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</si>
  <si>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</si>
  <si>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</si>
  <si>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</si>
  <si>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</si>
  <si>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</si>
  <si>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</si>
  <si>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</si>
  <si>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</si>
  <si>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</si>
  <si>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</si>
  <si>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</si>
  <si>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</si>
  <si>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</si>
  <si>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</si>
  <si>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</si>
  <si>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</si>
  <si>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</si>
  <si>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</si>
  <si>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</si>
  <si>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</si>
  <si>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</si>
  <si>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</si>
  <si>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</si>
  <si>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</si>
  <si>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</si>
  <si>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</si>
  <si>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</si>
  <si>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</si>
  <si>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</si>
  <si>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</si>
  <si>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</si>
  <si>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</si>
  <si>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</si>
  <si>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</si>
  <si>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</si>
  <si>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</si>
  <si>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</si>
  <si>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</si>
  <si>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</si>
  <si>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</si>
  <si>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</si>
  <si>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</si>
  <si>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</si>
  <si>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</si>
  <si>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</si>
  <si>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</si>
  <si>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</si>
  <si>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</si>
  <si>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</si>
  <si>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</si>
  <si>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</si>
  <si>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</si>
  <si>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</si>
  <si>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</si>
  <si>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</si>
  <si>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</si>
  <si>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</si>
  <si>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</si>
  <si>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</si>
  <si>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</si>
  <si>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</si>
  <si>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</si>
  <si>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</si>
  <si>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</si>
  <si>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</si>
  <si>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</si>
  <si>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</si>
  <si>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</si>
  <si>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</si>
  <si>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</si>
  <si>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</si>
  <si>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</si>
  <si>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</si>
  <si>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</si>
  <si>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</si>
  <si>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</si>
  <si>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</si>
  <si>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</si>
  <si>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</si>
  <si>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</si>
  <si>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</si>
  <si>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</si>
  <si>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</si>
  <si>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</si>
  <si>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</si>
  <si>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</si>
  <si>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</si>
  <si>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</si>
  <si>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</si>
  <si>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</si>
  <si>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</si>
  <si>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</si>
  <si>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</si>
  <si>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</si>
  <si>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</si>
  <si>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</si>
  <si>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</si>
  <si>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</si>
  <si>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</si>
  <si>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</si>
  <si>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</si>
  <si>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</si>
  <si>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</si>
  <si>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</si>
  <si>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</si>
  <si>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</si>
  <si>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</si>
  <si>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</si>
  <si>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</si>
  <si>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</si>
  <si>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</si>
  <si>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</si>
  <si>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</si>
  <si>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</si>
  <si>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</si>
  <si>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</si>
  <si>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</si>
  <si>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</si>
  <si>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</si>
  <si>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</si>
  <si>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</si>
  <si>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</si>
  <si>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</si>
  <si>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</si>
  <si>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</si>
  <si>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</si>
  <si>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</si>
  <si>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</si>
  <si>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</si>
  <si>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</si>
  <si>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</si>
  <si>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</si>
  <si>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</si>
  <si>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</si>
  <si>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</si>
  <si>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</si>
  <si>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</si>
  <si>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</si>
  <si>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</si>
  <si>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</si>
  <si>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</si>
  <si>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</si>
  <si>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</si>
  <si>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</si>
  <si>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</si>
  <si>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</si>
  <si>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</si>
  <si>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</si>
  <si>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</si>
  <si>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</si>
  <si>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</si>
  <si>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</si>
  <si>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</si>
  <si>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</si>
  <si>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</si>
  <si>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</si>
  <si>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</si>
  <si>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</si>
  <si>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</si>
  <si>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</si>
  <si>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</si>
  <si>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</si>
  <si>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</si>
  <si>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</si>
  <si>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</si>
  <si>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</si>
  <si>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</si>
  <si>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</si>
  <si>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</si>
  <si>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</si>
  <si>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</si>
  <si>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</si>
  <si>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</si>
  <si>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</si>
  <si>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</si>
  <si>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</si>
  <si>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</si>
  <si>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</si>
  <si>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</si>
  <si>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</si>
  <si>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</si>
  <si>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</si>
  <si>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</si>
  <si>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</si>
  <si>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</si>
  <si>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</si>
  <si>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</si>
  <si>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</si>
  <si>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</si>
  <si>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</si>
  <si>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</si>
  <si>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</si>
  <si>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</si>
  <si>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</si>
  <si>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</si>
  <si>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</si>
  <si>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</si>
  <si>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</si>
  <si>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</si>
  <si>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</si>
  <si>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</si>
  <si>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</si>
  <si>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</si>
  <si>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</si>
  <si>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</si>
  <si>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</si>
  <si>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</si>
  <si>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</si>
  <si>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</si>
  <si>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</si>
  <si>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</si>
  <si>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</si>
  <si>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</si>
  <si>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</si>
  <si>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</si>
  <si>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</si>
  <si>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</si>
  <si>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</si>
  <si>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</si>
  <si>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</si>
  <si>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</si>
  <si>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</si>
  <si>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</si>
  <si>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</si>
  <si>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</si>
  <si>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</si>
  <si>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</si>
  <si>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</si>
  <si>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</si>
  <si>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</si>
  <si>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</si>
  <si>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</si>
  <si>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</si>
  <si>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</si>
  <si>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</si>
  <si>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</si>
  <si>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</si>
  <si>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</si>
  <si>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</si>
  <si>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</si>
  <si>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</si>
  <si>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</si>
  <si>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</si>
  <si>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</si>
  <si>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</si>
  <si>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</si>
  <si>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</si>
  <si>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</si>
  <si>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</si>
  <si>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</si>
  <si>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</si>
  <si>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</si>
  <si>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</si>
  <si>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</si>
  <si>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</si>
  <si>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</si>
  <si>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</si>
  <si>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</si>
  <si>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</si>
  <si>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</si>
  <si>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</si>
  <si>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</si>
  <si>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</si>
  <si>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</si>
  <si>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</si>
  <si>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</si>
  <si>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</si>
  <si>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</si>
  <si>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</si>
  <si>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</si>
  <si>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</si>
  <si>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</si>
  <si>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</si>
  <si>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</si>
  <si>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</si>
  <si>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</si>
  <si>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</si>
  <si>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</si>
  <si>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</si>
  <si>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</si>
  <si>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</si>
  <si>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</si>
  <si>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</si>
  <si>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</si>
  <si>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</si>
  <si>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</si>
  <si>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</si>
  <si>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</si>
  <si>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</si>
  <si>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</si>
  <si>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</si>
  <si>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</si>
  <si>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</si>
  <si>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</si>
  <si>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</si>
  <si>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</si>
  <si>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</si>
  <si>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</si>
  <si>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</si>
  <si>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</si>
  <si>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</si>
  <si>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</si>
  <si>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</si>
  <si>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</si>
  <si>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</si>
  <si>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</si>
  <si>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</si>
  <si>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</si>
  <si>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</si>
  <si>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</si>
  <si>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</si>
  <si>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</si>
  <si>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</si>
  <si>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</si>
  <si>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</si>
  <si>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</si>
  <si>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</si>
  <si>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</si>
  <si>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</si>
  <si>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</si>
  <si>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</si>
  <si>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</si>
  <si>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</si>
  <si>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</si>
  <si>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</si>
  <si>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</si>
  <si>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</si>
  <si>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</si>
  <si>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</si>
  <si>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</si>
  <si>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</si>
  <si>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</si>
  <si>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</si>
  <si>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</si>
  <si>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</si>
  <si>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</si>
  <si>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</si>
  <si>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</si>
  <si>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</si>
  <si>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</si>
  <si>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</si>
  <si>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</si>
  <si>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</si>
  <si>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</si>
  <si>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</si>
  <si>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</si>
  <si>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</si>
  <si>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</si>
  <si>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</si>
  <si>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</si>
  <si>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</si>
  <si>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</si>
  <si>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</si>
  <si>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</si>
  <si>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</si>
  <si>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</si>
  <si>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</si>
  <si>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</si>
  <si>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</si>
  <si>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</si>
  <si>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</si>
  <si>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</si>
  <si>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</si>
  <si>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</si>
  <si>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</si>
  <si>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</si>
  <si>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</si>
  <si>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</si>
  <si>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</si>
  <si>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</si>
  <si>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</si>
  <si>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</si>
  <si>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</si>
  <si>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</si>
  <si>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</si>
  <si>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</si>
  <si>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</si>
  <si>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</si>
  <si>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</si>
  <si>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</si>
  <si>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</si>
  <si>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</si>
  <si>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</si>
  <si>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</si>
  <si>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</si>
  <si>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</si>
  <si>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</si>
  <si>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</si>
  <si>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</si>
  <si>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</si>
  <si>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</si>
  <si>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</si>
  <si>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</si>
  <si>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</si>
  <si>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</si>
  <si>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</si>
  <si>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</si>
  <si>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</si>
  <si>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</si>
  <si>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</si>
  <si>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</si>
  <si>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</si>
  <si>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</si>
  <si>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</si>
  <si>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</si>
  <si>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</si>
  <si>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</si>
  <si>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</si>
  <si>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</si>
  <si>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</si>
  <si>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</si>
  <si>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</si>
  <si>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</si>
  <si>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</si>
  <si>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</si>
  <si>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</si>
  <si>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</si>
  <si>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</si>
  <si>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</si>
  <si>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</si>
  <si>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</si>
  <si>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</si>
  <si>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</si>
  <si>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</si>
  <si>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</si>
  <si>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</si>
  <si>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</si>
  <si>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</si>
  <si>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</si>
  <si>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</si>
  <si>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</si>
  <si>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</si>
  <si>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</si>
  <si>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</si>
  <si>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</si>
  <si>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</si>
  <si>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</si>
  <si>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</si>
  <si>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</si>
  <si>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</si>
  <si>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</si>
  <si>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</si>
  <si>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</si>
  <si>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</si>
  <si>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</si>
  <si>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</si>
  <si>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</si>
  <si>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</si>
  <si>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</si>
  <si>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</si>
  <si>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</si>
  <si>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</si>
  <si>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</si>
  <si>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</si>
  <si>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</si>
  <si>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</si>
  <si>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</si>
  <si>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</si>
  <si>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</si>
  <si>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</si>
  <si>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</si>
  <si>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</si>
  <si>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</si>
  <si>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</si>
  <si>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</si>
  <si>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</si>
  <si>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</si>
  <si>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</si>
  <si>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</si>
  <si>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</si>
  <si>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</si>
  <si>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</si>
  <si>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</si>
  <si>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</si>
  <si>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</si>
  <si>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</si>
  <si>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</si>
  <si>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</si>
  <si>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</si>
  <si>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</si>
  <si>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</si>
  <si>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</si>
  <si>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</si>
  <si>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</si>
  <si>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</si>
  <si>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</si>
  <si>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</si>
  <si>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</si>
  <si>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</si>
  <si>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</si>
  <si>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</si>
  <si>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</si>
  <si>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</si>
  <si>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</si>
  <si>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</si>
  <si>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</si>
  <si>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</si>
  <si>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</si>
  <si>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</si>
  <si>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</si>
  <si>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</si>
  <si>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</si>
  <si>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</si>
  <si>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</si>
  <si>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</si>
  <si>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</si>
  <si>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</si>
  <si>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</si>
  <si>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</si>
  <si>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</si>
  <si>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</si>
  <si>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</si>
  <si>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</si>
  <si>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</si>
  <si>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</si>
  <si>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</si>
  <si>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</si>
  <si>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</si>
  <si>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</si>
  <si>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</si>
  <si>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</si>
  <si>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</si>
  <si>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</si>
  <si>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</si>
  <si>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</si>
  <si>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</si>
  <si>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</si>
  <si>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</si>
  <si>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</si>
  <si>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</si>
  <si>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</si>
  <si>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</si>
  <si>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</si>
  <si>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</si>
  <si>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</si>
  <si>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</si>
  <si>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</si>
  <si>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</si>
  <si>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</si>
  <si>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</si>
  <si>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</si>
  <si>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</si>
  <si>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</si>
  <si>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</si>
  <si>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</si>
  <si>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</si>
  <si>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</si>
  <si>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</si>
  <si>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</si>
  <si>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</si>
  <si>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</si>
  <si>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</si>
  <si>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</si>
  <si>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</si>
  <si>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</si>
  <si>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</si>
  <si>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</si>
  <si>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</si>
  <si>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</si>
  <si>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</si>
  <si>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</si>
  <si>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</si>
  <si>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</si>
  <si>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</si>
  <si>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</si>
  <si>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</si>
  <si>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</si>
  <si>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</si>
  <si>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</si>
  <si>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</si>
  <si>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</si>
  <si>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</si>
  <si>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</si>
  <si>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</si>
  <si>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</si>
  <si>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</si>
  <si>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</si>
  <si>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</si>
  <si>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</si>
  <si>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</si>
  <si>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</si>
  <si>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</si>
  <si>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</si>
  <si>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</si>
  <si>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</si>
  <si>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</si>
  <si>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</si>
  <si>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</si>
  <si>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</si>
  <si>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</si>
  <si>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</si>
  <si>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</si>
  <si>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</si>
  <si>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</si>
  <si>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</si>
  <si>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</si>
  <si>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</si>
  <si>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</si>
  <si>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</si>
  <si>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</si>
  <si>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</si>
  <si>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</si>
  <si>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</si>
  <si>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</si>
  <si>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</si>
  <si>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</si>
  <si>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</si>
  <si>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</si>
  <si>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</si>
  <si>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</si>
  <si>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</si>
  <si>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</si>
  <si>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</si>
  <si>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</si>
  <si>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</si>
  <si>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</si>
  <si>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</si>
  <si>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</si>
  <si>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</si>
  <si>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</si>
  <si>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</si>
  <si>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</si>
  <si>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</si>
  <si>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</si>
  <si>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</si>
  <si>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</si>
  <si>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</si>
  <si>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</si>
  <si>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</si>
  <si>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</si>
  <si>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</si>
  <si>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</si>
  <si>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</si>
  <si>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</si>
  <si>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</si>
  <si>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</si>
  <si>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</si>
  <si>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</si>
  <si>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</si>
  <si>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</si>
  <si>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</si>
  <si>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</si>
  <si>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</si>
  <si>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</si>
  <si>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</si>
  <si>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</si>
  <si>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</si>
  <si>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</si>
  <si>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</si>
  <si>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</si>
  <si>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</si>
  <si>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</si>
  <si>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</si>
  <si>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</si>
  <si>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</si>
  <si>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</si>
  <si>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</si>
  <si>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</si>
  <si>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</si>
  <si>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</si>
  <si>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</si>
  <si>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</si>
  <si>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</si>
  <si>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</si>
  <si>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</si>
  <si>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</si>
  <si>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</si>
  <si>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</si>
  <si>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</si>
  <si>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</si>
  <si>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</si>
  <si>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</si>
  <si>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</si>
  <si>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</si>
  <si>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</si>
  <si>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</si>
  <si>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</si>
  <si>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</si>
  <si>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</si>
  <si>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</si>
  <si>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</si>
  <si>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</si>
  <si>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</si>
  <si>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</si>
  <si>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</si>
  <si>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</si>
  <si>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</si>
  <si>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</si>
  <si>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</si>
  <si>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</si>
  <si>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</si>
  <si>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</si>
  <si>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</si>
  <si>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</si>
  <si>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</si>
  <si>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</si>
  <si>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</si>
  <si>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</si>
  <si>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</si>
  <si>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</si>
  <si>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</si>
  <si>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</si>
  <si>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</si>
  <si>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</si>
  <si>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</si>
  <si>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</si>
  <si>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</si>
  <si>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</si>
  <si>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</si>
  <si>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</si>
  <si>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</si>
  <si>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</si>
  <si>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</si>
  <si>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</si>
  <si>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</si>
  <si>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</si>
  <si>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</si>
  <si>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</si>
  <si>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</si>
  <si>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</si>
  <si>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</si>
  <si>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</si>
  <si>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</si>
  <si>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</si>
  <si>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</si>
  <si>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</si>
  <si>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</si>
  <si>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</si>
  <si>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</si>
  <si>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</si>
  <si>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</si>
  <si>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</si>
  <si>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</si>
  <si>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</si>
  <si>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</si>
  <si>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</si>
  <si>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</si>
  <si>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</si>
  <si>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</si>
  <si>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</si>
  <si>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</si>
  <si>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</si>
  <si>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</si>
  <si>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</si>
  <si>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</si>
  <si>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</si>
  <si>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</si>
  <si>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</si>
  <si>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</si>
  <si>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</si>
  <si>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</si>
  <si>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</si>
  <si>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</si>
  <si>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</si>
  <si>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</si>
  <si>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</si>
  <si>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</si>
  <si>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</si>
  <si>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</si>
  <si>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</si>
  <si>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</si>
  <si>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</si>
  <si>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</si>
  <si>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</si>
  <si>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</si>
  <si>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</si>
  <si>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</si>
  <si>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</si>
  <si>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</si>
  <si>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</si>
  <si>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</si>
  <si>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</si>
  <si>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</si>
  <si>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</si>
  <si>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</si>
  <si>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</si>
  <si>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</si>
  <si>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</si>
  <si>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</si>
  <si>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</si>
  <si>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</si>
  <si>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</si>
  <si>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</si>
  <si>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</si>
  <si>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</si>
  <si>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</si>
  <si>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</si>
  <si>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</si>
  <si>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</si>
  <si>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</si>
  <si>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</si>
  <si>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</si>
  <si>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</si>
  <si>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</si>
  <si>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</si>
  <si>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</si>
  <si>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</si>
  <si>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</si>
  <si>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</si>
  <si>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</si>
  <si>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</si>
  <si>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</si>
  <si>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</si>
  <si>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</si>
  <si>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</si>
  <si>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</si>
  <si>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</si>
  <si>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</si>
  <si>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</si>
  <si>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</si>
  <si>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</si>
  <si>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</si>
  <si>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</si>
  <si>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</si>
  <si>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</si>
  <si>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</si>
  <si>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</si>
  <si>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</si>
  <si>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</si>
  <si>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</si>
  <si>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</si>
  <si>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</si>
  <si>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</si>
  <si>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</si>
  <si>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</si>
  <si>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</si>
  <si>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</si>
  <si>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</si>
  <si>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</si>
  <si>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</si>
  <si>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</si>
  <si>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</si>
  <si>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</si>
  <si>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</si>
  <si>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</si>
  <si>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</si>
  <si>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</si>
  <si>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</si>
  <si>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</si>
  <si>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</si>
  <si>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</si>
  <si>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</si>
  <si>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</si>
  <si>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</si>
  <si>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</si>
  <si>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</si>
  <si>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</si>
  <si>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</si>
  <si>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</si>
  <si>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</si>
  <si>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</si>
  <si>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</si>
  <si>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</si>
  <si>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</si>
  <si>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</si>
  <si>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</si>
  <si>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</si>
  <si>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</si>
  <si>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</si>
  <si>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</si>
  <si>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</si>
  <si>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</si>
  <si>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</si>
  <si>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</si>
  <si>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</si>
  <si>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</si>
  <si>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</si>
  <si>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</si>
  <si>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</si>
  <si>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</si>
  <si>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</si>
  <si>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</si>
  <si>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</si>
  <si>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</si>
  <si>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</si>
  <si>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</si>
  <si>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</si>
  <si>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</si>
  <si>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</si>
  <si>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</si>
  <si>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</si>
  <si>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</si>
  <si>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</si>
  <si>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</si>
  <si>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</si>
  <si>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</si>
  <si>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</si>
  <si>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</si>
  <si>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</si>
  <si>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</si>
  <si>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</si>
  <si>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</si>
  <si>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</si>
  <si>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</si>
  <si>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</si>
  <si>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</si>
  <si>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</si>
  <si>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</si>
  <si>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</si>
  <si>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</si>
  <si>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</si>
  <si>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</si>
  <si>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</si>
  <si>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</si>
  <si>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</si>
  <si>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</si>
  <si>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</si>
  <si>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</si>
  <si>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</si>
  <si>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</si>
  <si>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</si>
  <si>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</si>
  <si>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</si>
  <si>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</si>
  <si>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</si>
  <si>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</si>
  <si>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</si>
  <si>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</si>
  <si>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</si>
  <si>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</si>
  <si>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</si>
  <si>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</si>
  <si>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</si>
  <si>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</si>
  <si>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</si>
  <si>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</si>
  <si>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</si>
  <si>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</si>
  <si>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</si>
  <si>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</si>
  <si>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</si>
  <si>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</si>
  <si>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</si>
  <si>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</si>
  <si>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</si>
  <si>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</si>
  <si>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</si>
  <si>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</si>
  <si>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</si>
  <si>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</si>
  <si>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</si>
  <si>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</si>
  <si>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</si>
  <si>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</si>
  <si>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</si>
  <si>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</si>
  <si>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</si>
  <si>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</si>
  <si>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</si>
  <si>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</si>
  <si>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</si>
  <si>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</si>
  <si>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</si>
  <si>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</si>
  <si>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</si>
  <si>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</si>
  <si>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</si>
  <si>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</si>
  <si>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</si>
  <si>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</si>
  <si>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</si>
  <si>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</si>
  <si>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</si>
  <si>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</si>
  <si>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</si>
  <si>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</si>
  <si>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</si>
  <si>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</si>
  <si>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</si>
  <si>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</si>
  <si>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</si>
  <si>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</si>
  <si>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</si>
  <si>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</si>
  <si>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</si>
  <si>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</si>
  <si>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</si>
  <si>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</si>
  <si>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</si>
  <si>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</si>
  <si>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</si>
  <si>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</si>
  <si>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</si>
  <si>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</si>
  <si>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</si>
  <si>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</si>
  <si>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</si>
  <si>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</si>
  <si>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</si>
  <si>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</si>
  <si>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</si>
  <si>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</si>
  <si>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</si>
  <si>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</si>
  <si>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</si>
  <si>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</si>
  <si>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</si>
  <si>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</si>
  <si>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</si>
  <si>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</si>
  <si>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</si>
  <si>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</si>
  <si>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</si>
  <si>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</si>
  <si>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</si>
  <si>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</si>
  <si>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</si>
  <si>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</si>
  <si>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</si>
  <si>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</si>
  <si>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</si>
  <si>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</si>
  <si>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</si>
  <si>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</si>
  <si>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</si>
  <si>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</si>
  <si>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</si>
  <si>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</si>
  <si>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</si>
  <si>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</si>
  <si>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</si>
  <si>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</si>
  <si>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</si>
  <si>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</si>
  <si>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</si>
  <si>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</si>
  <si>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</si>
  <si>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</si>
  <si>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</si>
  <si>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</si>
  <si>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</si>
  <si>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</si>
  <si>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</si>
  <si>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</si>
  <si>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</si>
  <si>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</si>
  <si>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</si>
  <si>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</si>
  <si>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</si>
  <si>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</si>
  <si>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</si>
  <si>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</si>
  <si>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</si>
  <si>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</si>
  <si>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</si>
  <si>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</si>
  <si>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</si>
  <si>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</si>
  <si>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</si>
  <si>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</si>
  <si>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</si>
  <si>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</si>
  <si>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</si>
  <si>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</si>
  <si>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</si>
  <si>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</si>
  <si>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</si>
  <si>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</si>
  <si>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</si>
  <si>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</si>
  <si>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</si>
  <si>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</si>
  <si>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</si>
  <si>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</si>
  <si>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</si>
  <si>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</si>
  <si>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</si>
  <si>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</si>
  <si>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</si>
  <si>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</si>
  <si>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</si>
  <si>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</si>
  <si>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</si>
  <si>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</si>
  <si>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</si>
  <si>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</si>
  <si>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</si>
  <si>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</si>
  <si>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</si>
  <si>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</si>
  <si>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</si>
  <si>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</si>
  <si>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</si>
  <si>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</si>
  <si>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</si>
  <si>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</si>
  <si>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</si>
  <si>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</si>
  <si>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</si>
  <si>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</si>
  <si>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</si>
  <si>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</si>
  <si>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</si>
  <si>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</si>
  <si>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</si>
  <si>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</si>
  <si>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</si>
  <si>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</si>
  <si>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</si>
  <si>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</si>
  <si>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</si>
  <si>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</si>
  <si>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</si>
  <si>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</si>
  <si>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</si>
  <si>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</si>
  <si>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</si>
  <si>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</si>
  <si>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</si>
  <si>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</si>
  <si>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</si>
  <si>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</si>
  <si>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</si>
  <si>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</si>
  <si>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</si>
  <si>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</si>
  <si>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</si>
  <si>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</si>
  <si>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</si>
  <si>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</si>
  <si>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</si>
  <si>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</si>
  <si>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</si>
  <si>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</si>
  <si>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</si>
  <si>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</si>
  <si>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</si>
  <si>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</si>
  <si>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</si>
  <si>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</si>
  <si>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</si>
  <si>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</si>
  <si>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</si>
  <si>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</si>
  <si>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</si>
  <si>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</si>
  <si>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</si>
  <si>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</si>
  <si>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</si>
  <si>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</si>
  <si>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</si>
  <si>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</si>
  <si>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</si>
  <si>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</si>
  <si>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</si>
  <si>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</si>
  <si>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</si>
  <si>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</si>
  <si>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</si>
  <si>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</si>
  <si>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</si>
  <si>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</si>
  <si>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</si>
  <si>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</si>
  <si>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</si>
  <si>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</si>
  <si>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</si>
  <si>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</si>
  <si>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</si>
  <si>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</si>
  <si>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</si>
  <si>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</si>
  <si>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</si>
  <si>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</si>
  <si>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</si>
  <si>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</si>
  <si>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</si>
  <si>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</si>
  <si>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</si>
  <si>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</si>
  <si>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</si>
  <si>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</si>
  <si>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</si>
  <si>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</si>
  <si>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</si>
  <si>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</si>
  <si>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</si>
  <si>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</si>
  <si>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</si>
  <si>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</si>
  <si>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</si>
  <si>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</si>
  <si>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</si>
  <si>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</si>
  <si>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</si>
  <si>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</si>
  <si>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</si>
  <si>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</si>
  <si>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</si>
  <si>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</si>
  <si>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</si>
  <si>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</si>
  <si>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</si>
  <si>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</si>
  <si>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</si>
  <si>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</si>
  <si>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</si>
  <si>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</si>
  <si>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</si>
  <si>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</si>
  <si>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</si>
  <si>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</si>
  <si>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</si>
  <si>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</si>
  <si>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</si>
  <si>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</si>
  <si>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</si>
  <si>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</si>
  <si>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</si>
  <si>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</si>
  <si>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</si>
  <si>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</si>
  <si>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</si>
  <si>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</si>
  <si>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</si>
  <si>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</si>
  <si>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</si>
  <si>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</si>
  <si>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</si>
  <si>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</si>
  <si>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</si>
  <si>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</si>
  <si>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</si>
  <si>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</si>
  <si>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</si>
  <si>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</si>
  <si>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</si>
  <si>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</si>
  <si>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</si>
  <si>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</si>
  <si>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</si>
  <si>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</si>
  <si>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</si>
  <si>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</si>
  <si>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</si>
  <si>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</si>
  <si>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</si>
  <si>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</si>
  <si>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</si>
  <si>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</si>
  <si>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</si>
  <si>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</si>
  <si>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</si>
  <si>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</si>
  <si>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</si>
  <si>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</si>
  <si>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</si>
  <si>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</si>
  <si>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</si>
  <si>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</si>
  <si>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</si>
  <si>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</si>
  <si>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</si>
  <si>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</si>
  <si>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</si>
  <si>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</si>
  <si>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</si>
  <si>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</si>
  <si>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</si>
  <si>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</si>
  <si>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</si>
  <si>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</si>
  <si>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</si>
  <si>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</si>
  <si>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</si>
  <si>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</si>
  <si>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</si>
  <si>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</si>
  <si>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</si>
  <si>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</si>
  <si>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</si>
  <si>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</si>
  <si>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</si>
  <si>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</si>
  <si>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</si>
  <si>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</si>
  <si>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</si>
  <si>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</si>
  <si>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</si>
  <si>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</si>
  <si>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</si>
  <si>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</si>
  <si>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</si>
  <si>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</si>
  <si>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</si>
  <si>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</si>
  <si>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</si>
  <si>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</si>
  <si>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</si>
  <si>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</si>
  <si>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</si>
  <si>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</si>
  <si>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</si>
  <si>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</si>
  <si>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</si>
  <si>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</si>
  <si>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</si>
  <si>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</si>
  <si>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</si>
  <si>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</si>
  <si>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</si>
  <si>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</si>
  <si>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</si>
  <si>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</si>
  <si>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</si>
  <si>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</si>
  <si>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</si>
  <si>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</si>
  <si>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</si>
  <si>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</si>
  <si>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</si>
  <si>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</si>
  <si>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</si>
  <si>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</si>
  <si>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</si>
  <si>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</si>
  <si>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</si>
  <si>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</si>
  <si>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</si>
  <si>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</si>
  <si>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</si>
  <si>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</si>
  <si>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</si>
  <si>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</si>
  <si>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</si>
  <si>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</si>
  <si>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</si>
  <si>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</si>
  <si>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</si>
  <si>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</si>
  <si>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</si>
  <si>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</si>
  <si>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</si>
  <si>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</si>
  <si>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</si>
  <si>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</si>
  <si>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</si>
  <si>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</si>
  <si>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</si>
  <si>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</si>
  <si>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</si>
  <si>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</si>
  <si>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</si>
  <si>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</si>
  <si>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</si>
  <si>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</si>
  <si>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</si>
  <si>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</si>
  <si>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</si>
  <si>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</si>
  <si>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</si>
  <si>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</si>
  <si>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</si>
  <si>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</si>
  <si>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</si>
  <si>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</si>
  <si>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</si>
  <si>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</si>
  <si>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</si>
  <si>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</si>
  <si>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</si>
  <si>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</si>
  <si>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</si>
  <si>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</si>
  <si>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</si>
  <si>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</si>
  <si>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</si>
  <si>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</si>
  <si>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</si>
  <si>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</si>
  <si>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</si>
  <si>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</si>
  <si>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</si>
  <si>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</si>
  <si>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</si>
  <si>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</si>
  <si>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</si>
  <si>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</si>
  <si>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</si>
  <si>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</si>
  <si>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</si>
  <si>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</si>
  <si>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</si>
  <si>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</si>
  <si>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</si>
  <si>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</si>
  <si>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</si>
  <si>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</si>
  <si>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</si>
  <si>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</si>
  <si>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</si>
  <si>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</si>
  <si>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</si>
  <si>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</si>
  <si>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</si>
  <si>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</si>
  <si>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</si>
  <si>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</si>
  <si>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</si>
  <si>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</si>
  <si>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</si>
  <si>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</si>
  <si>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</si>
  <si>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</si>
  <si>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</si>
  <si>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</si>
  <si>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</si>
  <si>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</si>
  <si>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</si>
  <si>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</si>
  <si>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</si>
  <si>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</si>
  <si>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</si>
  <si>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</si>
  <si>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</si>
  <si>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</si>
  <si>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</si>
  <si>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</si>
  <si>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</si>
  <si>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</si>
  <si>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</si>
  <si>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</si>
  <si>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</si>
  <si>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</si>
  <si>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</si>
  <si>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</si>
  <si>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</si>
  <si>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</si>
  <si>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</si>
  <si>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</si>
  <si>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</si>
  <si>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</si>
  <si>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</si>
  <si>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</si>
  <si>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</si>
  <si>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</si>
  <si>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</si>
  <si>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</si>
  <si>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</si>
  <si>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</si>
  <si>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</si>
  <si>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</si>
  <si>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</si>
  <si>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</si>
  <si>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</si>
  <si>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</si>
  <si>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</si>
  <si>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</si>
  <si>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</si>
  <si>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</si>
  <si>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</si>
  <si>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</si>
  <si>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</si>
  <si>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</si>
  <si>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</si>
  <si>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</si>
  <si>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</si>
  <si>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</si>
  <si>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</si>
  <si>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</si>
  <si>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</si>
  <si>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</si>
  <si>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</si>
  <si>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</si>
  <si>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</si>
  <si>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</si>
  <si>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</si>
  <si>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</si>
  <si>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</si>
  <si>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</si>
  <si>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</si>
  <si>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</si>
  <si>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</si>
  <si>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</si>
  <si>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</si>
  <si>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</si>
  <si>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</si>
  <si>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</si>
  <si>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</si>
  <si>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</si>
  <si>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</si>
  <si>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</si>
  <si>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</si>
  <si>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</si>
  <si>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</si>
  <si>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</si>
  <si>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</si>
  <si>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</si>
  <si>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</si>
  <si>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</si>
  <si>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</si>
  <si>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</si>
  <si>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</si>
  <si>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</si>
  <si>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</si>
  <si>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</si>
  <si>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</si>
  <si>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</si>
  <si>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</si>
  <si>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</si>
  <si>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</si>
  <si>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</si>
  <si>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</si>
  <si>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</si>
  <si>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</si>
  <si>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</si>
  <si>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</si>
  <si>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</si>
  <si>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</si>
  <si>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</si>
  <si>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</si>
  <si>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</si>
  <si>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</si>
  <si>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</si>
  <si>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</si>
  <si>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</si>
  <si>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</si>
  <si>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</si>
  <si>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</si>
  <si>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</si>
  <si>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</si>
  <si>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</si>
  <si>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</si>
  <si>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</si>
  <si>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</si>
  <si>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</si>
  <si>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</si>
  <si>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</si>
  <si>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</si>
  <si>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</si>
  <si>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</si>
  <si>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</si>
  <si>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</si>
  <si>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</si>
  <si>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</si>
  <si>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</si>
  <si>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</si>
  <si>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</si>
  <si>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</si>
  <si>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</si>
  <si>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</si>
  <si>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</si>
  <si>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</si>
  <si>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</si>
  <si>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</si>
  <si>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</si>
  <si>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</si>
  <si>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</si>
  <si>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</si>
  <si>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</si>
  <si>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</si>
  <si>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</si>
  <si>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</si>
  <si>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</si>
  <si>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</si>
  <si>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</si>
  <si>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</si>
  <si>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</si>
  <si>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</si>
  <si>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</si>
  <si>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</si>
  <si>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</si>
  <si>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</si>
  <si>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</si>
  <si>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</si>
  <si>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</si>
  <si>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</si>
  <si>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</si>
  <si>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</si>
  <si>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</si>
  <si>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</si>
  <si>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</si>
  <si>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</si>
  <si>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</si>
  <si>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</si>
  <si>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</si>
  <si>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</si>
  <si>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</si>
  <si>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</si>
  <si>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</si>
  <si>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</si>
  <si>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</si>
  <si>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</si>
  <si>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</si>
  <si>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</si>
  <si>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</si>
  <si>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</si>
  <si>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</si>
  <si>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</si>
  <si>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</si>
  <si>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</si>
  <si>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</si>
  <si>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</si>
  <si>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</si>
  <si>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</si>
  <si>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</si>
  <si>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</si>
  <si>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</si>
  <si>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</si>
  <si>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</si>
  <si>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</si>
  <si>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</si>
  <si>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</si>
  <si>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</si>
  <si>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</si>
  <si>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</si>
  <si>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</si>
  <si>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</si>
  <si>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</si>
  <si>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</si>
  <si>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</si>
  <si>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</si>
  <si>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</si>
  <si>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</si>
  <si>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</si>
  <si>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</si>
  <si>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</si>
  <si>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</si>
  <si>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</si>
  <si>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</si>
  <si>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</si>
  <si>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</si>
  <si>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</si>
  <si>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</si>
  <si>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</si>
  <si>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</si>
  <si>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</si>
  <si>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</si>
  <si>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</si>
  <si>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</si>
  <si>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</si>
  <si>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</si>
  <si>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</si>
  <si>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</si>
  <si>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</si>
  <si>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</si>
  <si>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</si>
  <si>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</si>
  <si>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</si>
  <si>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</si>
  <si>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</si>
  <si>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</si>
  <si>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</si>
  <si>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</si>
  <si>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</si>
  <si>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</si>
  <si>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</si>
  <si>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</si>
  <si>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</si>
  <si>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</si>
  <si>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</si>
  <si>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</si>
  <si>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</si>
  <si>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</si>
  <si>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</si>
  <si>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</si>
  <si>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</si>
  <si>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</si>
  <si>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</si>
  <si>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</si>
  <si>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</si>
  <si>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</si>
  <si>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</si>
  <si>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</si>
  <si>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</si>
  <si>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</si>
  <si>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</si>
  <si>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</si>
  <si>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</si>
  <si>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</si>
  <si>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</si>
  <si>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</si>
  <si>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</si>
  <si>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</si>
  <si>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</si>
  <si>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</si>
  <si>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</si>
  <si>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</si>
  <si>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</si>
  <si>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</si>
  <si>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</si>
  <si>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</si>
  <si>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</si>
  <si>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</si>
  <si>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</si>
  <si>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</si>
  <si>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</si>
  <si>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</si>
  <si>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</si>
  <si>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</si>
  <si>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</si>
  <si>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</si>
  <si>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</si>
  <si>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</si>
  <si>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</si>
  <si>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</si>
  <si>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</si>
  <si>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</si>
  <si>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</si>
  <si>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</si>
  <si>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</si>
  <si>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</si>
  <si>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</si>
  <si>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</si>
  <si>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</si>
  <si>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</si>
  <si>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</si>
  <si>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</si>
  <si>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</si>
  <si>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</si>
  <si>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</si>
  <si>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</si>
  <si>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</si>
  <si>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</si>
  <si>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</si>
  <si>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</si>
  <si>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</si>
  <si>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</si>
  <si>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</si>
  <si>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</si>
  <si>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</si>
  <si>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</si>
  <si>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</si>
  <si>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</si>
  <si>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</si>
  <si>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</si>
  <si>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</si>
  <si>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</si>
  <si>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</si>
  <si>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</si>
  <si>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</si>
  <si>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</si>
  <si>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</si>
  <si>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</si>
  <si>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</si>
  <si>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</si>
  <si>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</si>
  <si>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</si>
  <si>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</si>
  <si>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</si>
  <si>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</si>
  <si>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</si>
  <si>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</si>
  <si>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</si>
  <si>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</si>
  <si>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</si>
  <si>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</si>
  <si>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</si>
  <si>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</si>
  <si>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</si>
  <si>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</si>
  <si>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</si>
  <si>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</si>
  <si>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</si>
  <si>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</si>
  <si>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</si>
  <si>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</si>
  <si>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</si>
  <si>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</si>
  <si>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</si>
  <si>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</si>
  <si>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</si>
  <si>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</si>
  <si>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</si>
  <si>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</si>
  <si>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</si>
  <si>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</si>
  <si>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</si>
  <si>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</si>
  <si>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</si>
  <si>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</si>
  <si>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</si>
  <si>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</si>
  <si>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</si>
  <si>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</si>
  <si>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</si>
  <si>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</si>
  <si>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</si>
  <si>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</si>
  <si>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</si>
  <si>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</si>
  <si>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</si>
  <si>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</si>
  <si>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</si>
  <si>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</si>
  <si>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</si>
  <si>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</si>
  <si>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</si>
  <si>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</si>
  <si>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</si>
  <si>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</si>
  <si>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</si>
  <si>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</si>
  <si>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</si>
  <si>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</si>
  <si>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</si>
  <si>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</si>
  <si>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</si>
  <si>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</si>
  <si>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</si>
  <si>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</si>
  <si>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</si>
  <si>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</si>
  <si>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</si>
  <si>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</si>
  <si>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</si>
  <si>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</si>
  <si>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</si>
  <si>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</si>
  <si>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</si>
  <si>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</si>
  <si>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</si>
  <si>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</si>
  <si>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</si>
  <si>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</si>
  <si>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</si>
  <si>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</si>
  <si>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</si>
  <si>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</si>
  <si>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</si>
  <si>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</si>
  <si>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</si>
  <si>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</si>
  <si>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</si>
  <si>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</si>
  <si>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</si>
  <si>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</si>
  <si>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</si>
  <si>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</si>
  <si>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</si>
  <si>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</si>
  <si>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</si>
  <si>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</si>
  <si>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</si>
  <si>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</si>
  <si>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</si>
  <si>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</si>
  <si>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</si>
  <si>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</si>
  <si>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</si>
  <si>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</si>
  <si>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</si>
  <si>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</si>
  <si>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</si>
  <si>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</si>
  <si>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</si>
  <si>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</si>
  <si>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</si>
  <si>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</si>
  <si>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</si>
  <si>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</si>
  <si>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</si>
  <si>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</si>
  <si>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</si>
  <si>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</si>
  <si>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</si>
  <si>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</si>
  <si>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</si>
  <si>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</si>
  <si>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</si>
  <si>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</si>
  <si>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</si>
  <si>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</si>
  <si>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</si>
  <si>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</si>
  <si>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</si>
  <si>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</si>
  <si>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</si>
  <si>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</si>
  <si>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</si>
  <si>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</si>
  <si>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</si>
  <si>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</si>
  <si>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</si>
  <si>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</si>
  <si>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</si>
  <si>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</si>
  <si>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</si>
  <si>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</si>
  <si>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</si>
  <si>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</si>
  <si>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</si>
  <si>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</si>
  <si>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</si>
  <si>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</si>
  <si>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</si>
  <si>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</si>
  <si>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</si>
  <si>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</si>
  <si>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</si>
  <si>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</si>
  <si>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</si>
  <si>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</si>
  <si>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</si>
  <si>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</si>
  <si>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</si>
  <si>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</si>
  <si>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</si>
  <si>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</si>
  <si>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</si>
  <si>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</si>
  <si>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</si>
  <si>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</si>
  <si>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</si>
  <si>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</si>
  <si>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</si>
  <si>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</si>
  <si>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</si>
  <si>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</si>
  <si>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</si>
  <si>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</si>
  <si>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</si>
  <si>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</si>
  <si>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</si>
  <si>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</si>
  <si>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</si>
  <si>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</si>
  <si>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</si>
  <si>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</si>
  <si>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</si>
  <si>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</si>
  <si>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</si>
  <si>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</si>
  <si>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</si>
  <si>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</si>
  <si>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</si>
  <si>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</si>
  <si>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</si>
  <si>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</si>
  <si>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</si>
  <si>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</si>
  <si>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</si>
  <si>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</si>
  <si>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</si>
  <si>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</si>
  <si>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</si>
  <si>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</si>
  <si>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</si>
  <si>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</si>
  <si>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</si>
  <si>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</si>
  <si>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</si>
  <si>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</si>
  <si>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</si>
  <si>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</si>
  <si>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</si>
  <si>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</si>
  <si>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</si>
  <si>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</si>
  <si>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</si>
  <si>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</si>
  <si>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</si>
  <si>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</si>
  <si>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</si>
  <si>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</si>
  <si>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</si>
  <si>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</si>
  <si>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</si>
  <si>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</si>
  <si>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</si>
  <si>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</si>
  <si>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</si>
  <si>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</si>
  <si>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</si>
  <si>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</si>
  <si>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</si>
  <si>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</si>
  <si>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</si>
  <si>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</si>
  <si>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</si>
  <si>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</si>
  <si>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</si>
  <si>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</si>
  <si>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</si>
  <si>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</si>
  <si>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</si>
  <si>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</si>
  <si>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</si>
  <si>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</si>
  <si>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</si>
  <si>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</si>
  <si>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</si>
  <si>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</si>
  <si>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</si>
  <si>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</si>
  <si>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</si>
  <si>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</si>
  <si>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</si>
  <si>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</si>
  <si>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</si>
  <si>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</si>
  <si>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</si>
  <si>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</si>
  <si>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</si>
  <si>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</si>
  <si>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</si>
  <si>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</si>
  <si>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</si>
  <si>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</si>
  <si>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</si>
  <si>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</si>
  <si>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</si>
  <si>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</si>
  <si>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</si>
  <si>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</si>
  <si>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</si>
  <si>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</si>
  <si>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</si>
  <si>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</si>
  <si>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</si>
  <si>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</si>
  <si>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</si>
  <si>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</si>
  <si>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</si>
  <si>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</si>
  <si>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</si>
  <si>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</si>
  <si>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</si>
  <si>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</si>
  <si>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</si>
  <si>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</si>
  <si>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</si>
  <si>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</si>
  <si>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</si>
  <si>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</si>
  <si>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</si>
  <si>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</si>
  <si>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</si>
  <si>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</si>
  <si>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</si>
  <si>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</si>
  <si>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</si>
  <si>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</si>
  <si>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</si>
  <si>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</si>
  <si>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</si>
  <si>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</si>
  <si>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</si>
  <si>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</si>
  <si>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</si>
  <si>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</si>
  <si>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</si>
  <si>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</si>
  <si>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</si>
  <si>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</si>
  <si>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</si>
  <si>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</si>
  <si>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</si>
  <si>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</si>
  <si>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</si>
  <si>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</si>
  <si>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</si>
  <si>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</si>
  <si>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</si>
  <si>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</si>
  <si>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</si>
  <si>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</si>
  <si>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</si>
  <si>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</si>
  <si>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</si>
  <si>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</si>
  <si>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</si>
  <si>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</si>
  <si>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</si>
  <si>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</si>
  <si>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</si>
  <si>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</si>
  <si>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</si>
  <si>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</si>
  <si>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</si>
  <si>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</si>
  <si>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</si>
  <si>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</si>
  <si>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</si>
  <si>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</si>
  <si>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</si>
  <si>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</si>
  <si>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</si>
  <si>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</si>
  <si>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</si>
  <si>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</si>
  <si>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</si>
  <si>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</si>
  <si>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</si>
  <si>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</si>
  <si>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</si>
  <si>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</si>
  <si>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</si>
  <si>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</si>
  <si>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</si>
  <si>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</si>
  <si>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</si>
  <si>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</si>
  <si>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</si>
  <si>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</si>
  <si>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</si>
  <si>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</si>
  <si>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</si>
  <si>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</si>
  <si>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</si>
  <si>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</si>
  <si>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</si>
  <si>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</si>
  <si>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</si>
  <si>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</si>
  <si>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</si>
  <si>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</si>
  <si>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</si>
  <si>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</si>
  <si>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</si>
  <si>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</si>
  <si>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</si>
  <si>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</si>
  <si>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</si>
  <si>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</si>
  <si>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</si>
  <si>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</si>
  <si>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</si>
  <si>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</si>
  <si>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</si>
  <si>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</si>
  <si>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</si>
  <si>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</si>
  <si>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</si>
  <si>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</si>
  <si>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</si>
  <si>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</si>
  <si>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</si>
  <si>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</si>
  <si>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</si>
  <si>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</si>
  <si>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</si>
  <si>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</si>
  <si>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</si>
  <si>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</si>
  <si>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</si>
  <si>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</si>
  <si>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</si>
  <si>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</si>
  <si>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</si>
  <si>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</si>
  <si>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</si>
  <si>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</si>
  <si>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</si>
  <si>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</si>
  <si>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</si>
  <si>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</si>
  <si>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</si>
  <si>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</si>
  <si>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</si>
  <si>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</si>
  <si>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</si>
  <si>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</si>
  <si>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</si>
  <si>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</si>
  <si>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</si>
  <si>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</si>
  <si>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</si>
  <si>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</si>
  <si>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</si>
  <si>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</si>
  <si>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</si>
  <si>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</si>
  <si>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</si>
  <si>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</si>
  <si>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</si>
  <si>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</si>
  <si>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</si>
  <si>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</si>
  <si>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</si>
  <si>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</si>
  <si>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</si>
  <si>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</si>
  <si>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</si>
  <si>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</si>
  <si>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</si>
  <si>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</si>
  <si>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</si>
  <si>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</si>
  <si>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</si>
  <si>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</si>
  <si>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</si>
  <si>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</si>
  <si>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</si>
  <si>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</si>
  <si>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</si>
  <si>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</si>
  <si>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</si>
  <si>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</si>
  <si>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</si>
  <si>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</si>
  <si>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</si>
  <si>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</si>
  <si>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</si>
  <si>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</si>
  <si>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</si>
  <si>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</si>
  <si>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</si>
  <si>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</si>
  <si>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</si>
  <si>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</si>
  <si>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</si>
  <si>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</si>
  <si>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</si>
  <si>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</si>
  <si>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</si>
  <si>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</si>
  <si>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</si>
  <si>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</si>
  <si>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</si>
  <si>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</si>
  <si>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</si>
  <si>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</si>
  <si>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</si>
  <si>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</si>
  <si>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</si>
  <si>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</si>
  <si>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</si>
  <si>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</si>
  <si>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</si>
  <si>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</si>
  <si>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</si>
  <si>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</si>
  <si>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</si>
  <si>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</si>
  <si>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</si>
  <si>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</si>
  <si>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</si>
  <si>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</si>
  <si>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</si>
  <si>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</si>
  <si>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</si>
  <si>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</si>
  <si>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</si>
  <si>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</si>
  <si>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</si>
  <si>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</si>
  <si>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</si>
  <si>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</si>
  <si>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</si>
  <si>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</si>
  <si>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</si>
  <si>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</si>
  <si>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</si>
  <si>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</si>
  <si>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</si>
  <si>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</si>
  <si>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</si>
  <si>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</si>
  <si>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</si>
  <si>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</si>
  <si>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</si>
  <si>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</si>
  <si>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</si>
  <si>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</si>
  <si>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</si>
  <si>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</si>
  <si>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</si>
  <si>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</si>
  <si>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</si>
  <si>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</si>
  <si>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</si>
  <si>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</si>
  <si>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</si>
  <si>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</si>
  <si>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</si>
  <si>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</si>
  <si>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</si>
  <si>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</si>
  <si>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</si>
  <si>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</si>
  <si>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</si>
  <si>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</si>
  <si>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</si>
  <si>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</si>
  <si>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</si>
  <si>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</si>
  <si>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</si>
  <si>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</si>
  <si>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</si>
  <si>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</si>
  <si>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</si>
  <si>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</si>
  <si>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</si>
  <si>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</si>
  <si>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</si>
  <si>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</si>
  <si>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</si>
  <si>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</si>
  <si>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</si>
  <si>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</si>
  <si>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</si>
  <si>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</si>
  <si>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</si>
  <si>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</si>
  <si>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</si>
  <si>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</si>
  <si>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</si>
  <si>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</si>
  <si>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</si>
  <si>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</si>
  <si>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</si>
  <si>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</si>
  <si>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</si>
  <si>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</si>
  <si>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</si>
  <si>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</si>
  <si>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</si>
  <si>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</si>
  <si>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</si>
  <si>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</si>
  <si>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</si>
  <si>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</si>
  <si>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</si>
  <si>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</si>
  <si>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</si>
  <si>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</si>
  <si>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</si>
  <si>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</si>
  <si>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</si>
  <si>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</si>
  <si>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</si>
  <si>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</si>
  <si>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</si>
  <si>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</si>
  <si>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</si>
  <si>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</si>
  <si>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</si>
  <si>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</si>
  <si>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</si>
  <si>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</si>
  <si>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</si>
  <si>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</si>
  <si>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</si>
  <si>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</si>
  <si>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</si>
  <si>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</si>
  <si>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</si>
  <si>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</si>
  <si>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</si>
  <si>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</si>
  <si>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</si>
  <si>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</si>
  <si>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</si>
  <si>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</si>
  <si>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</si>
  <si>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</si>
  <si>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</si>
  <si>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</si>
  <si>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</si>
  <si>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</si>
  <si>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</si>
  <si>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</si>
  <si>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</si>
  <si>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</si>
  <si>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</si>
  <si>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</si>
  <si>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</si>
  <si>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</si>
  <si>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</si>
  <si>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</si>
  <si>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</si>
  <si>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</si>
  <si>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</si>
  <si>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</si>
  <si>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</si>
  <si>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</si>
  <si>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</si>
  <si>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</si>
  <si>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</si>
  <si>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</si>
  <si>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</si>
  <si>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</si>
  <si>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</si>
  <si>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</si>
  <si>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</si>
  <si>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</si>
  <si>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</si>
  <si>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</si>
  <si>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</si>
  <si>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</si>
  <si>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</si>
  <si>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</si>
  <si>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</si>
  <si>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</si>
  <si>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</si>
  <si>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</si>
  <si>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</si>
  <si>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</si>
  <si>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</si>
  <si>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</si>
  <si>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</si>
  <si>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</si>
  <si>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</si>
  <si>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</si>
  <si>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</si>
  <si>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</si>
  <si>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</si>
  <si>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</si>
  <si>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</si>
  <si>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</si>
  <si>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</si>
  <si>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</si>
  <si>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</si>
  <si>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</si>
  <si>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</si>
  <si>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</si>
  <si>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</si>
  <si>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</si>
  <si>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</si>
  <si>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</si>
  <si>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</si>
  <si>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</si>
  <si>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</si>
  <si>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</si>
  <si>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</si>
  <si>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</si>
  <si>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</si>
  <si>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</si>
  <si>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</si>
  <si>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</si>
  <si>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</si>
  <si>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</si>
  <si>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</si>
  <si>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</si>
  <si>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</si>
  <si>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</si>
  <si>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</si>
  <si>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</si>
  <si>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</si>
  <si>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</si>
  <si>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</si>
  <si>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</si>
  <si>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</si>
  <si>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</si>
  <si>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</si>
  <si>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</si>
  <si>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</si>
  <si>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</si>
  <si>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</si>
  <si>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</si>
  <si>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</si>
  <si>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</si>
  <si>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</si>
  <si>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</si>
  <si>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</si>
  <si>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</si>
  <si>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</si>
  <si>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</si>
  <si>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</si>
  <si>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</si>
  <si>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</si>
  <si>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</si>
  <si>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</si>
  <si>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</si>
  <si>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</si>
  <si>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</si>
  <si>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</si>
  <si>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</si>
  <si>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</si>
  <si>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</si>
  <si>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</si>
  <si>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</si>
  <si>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</si>
  <si>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</si>
  <si>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</si>
  <si>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</si>
  <si>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</si>
  <si>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</si>
  <si>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</si>
  <si>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</si>
  <si>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</si>
  <si>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</si>
  <si>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</si>
  <si>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</si>
  <si>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</si>
  <si>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</si>
  <si>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</si>
  <si>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</si>
  <si>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</si>
  <si>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</si>
  <si>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</si>
  <si>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</si>
  <si>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</si>
  <si>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</si>
  <si>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</si>
  <si>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</si>
  <si>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</si>
  <si>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</si>
  <si>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</si>
  <si>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</si>
  <si>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</si>
  <si>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</si>
  <si>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</si>
  <si>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</si>
  <si>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</si>
  <si>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</si>
  <si>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</si>
  <si>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</si>
  <si>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</si>
  <si>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</si>
  <si>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</si>
  <si>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</si>
  <si>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</si>
  <si>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</si>
  <si>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</si>
  <si>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</si>
  <si>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</si>
  <si>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</si>
  <si>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</si>
  <si>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</si>
  <si>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</si>
  <si>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</si>
  <si>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</si>
  <si>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</si>
  <si>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</si>
  <si>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</si>
  <si>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</si>
  <si>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</si>
  <si>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</si>
  <si>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</si>
  <si>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</si>
  <si>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</si>
  <si>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</si>
  <si>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</si>
  <si>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</si>
  <si>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</si>
  <si>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</si>
  <si>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</si>
  <si>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</si>
  <si>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</si>
  <si>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</si>
  <si>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</si>
  <si>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</si>
  <si>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</si>
  <si>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</si>
  <si>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</si>
  <si>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</si>
  <si>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</si>
  <si>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</si>
  <si>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</si>
  <si>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</si>
  <si>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</si>
  <si>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</si>
  <si>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</si>
  <si>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</si>
  <si>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</si>
  <si>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</si>
  <si>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</si>
  <si>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</si>
  <si>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</si>
  <si>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</si>
  <si>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</si>
  <si>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</si>
  <si>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</si>
  <si>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</si>
  <si>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</si>
  <si>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</si>
  <si>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</si>
  <si>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</si>
  <si>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</si>
  <si>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</si>
  <si>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</si>
  <si>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</si>
  <si>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</si>
  <si>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</si>
  <si>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</si>
  <si>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</si>
  <si>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</si>
  <si>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</si>
  <si>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</si>
  <si>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</si>
  <si>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</si>
  <si>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</si>
  <si>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</si>
  <si>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</si>
  <si>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</si>
  <si>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</si>
  <si>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</si>
  <si>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</si>
  <si>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</si>
  <si>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</si>
  <si>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</si>
  <si>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</si>
  <si>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</si>
  <si>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</si>
  <si>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</si>
  <si>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</si>
  <si>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</si>
  <si>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</si>
  <si>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</si>
  <si>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</si>
  <si>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</si>
  <si>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</si>
  <si>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</si>
  <si>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</si>
  <si>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</si>
  <si>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</si>
  <si>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</si>
  <si>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</si>
  <si>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</si>
  <si>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</si>
  <si>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</si>
  <si>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</si>
  <si>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</si>
  <si>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</si>
  <si>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</si>
  <si>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</si>
  <si>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</si>
  <si>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</si>
  <si>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</si>
  <si>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</si>
  <si>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</si>
  <si>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</si>
  <si>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</si>
  <si>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</si>
  <si>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</si>
  <si>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</si>
  <si>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</si>
  <si>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</si>
  <si>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</si>
  <si>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</si>
  <si>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</si>
  <si>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</si>
  <si>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</si>
  <si>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</si>
  <si>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</si>
  <si>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</si>
  <si>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</si>
  <si>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</si>
  <si>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</si>
  <si>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</si>
  <si>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</si>
  <si>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</si>
  <si>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</si>
  <si>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</si>
  <si>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</si>
  <si>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</si>
  <si>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</si>
  <si>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</si>
  <si>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</si>
  <si>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</si>
  <si>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</si>
  <si>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</si>
  <si>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</si>
  <si>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</si>
  <si>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</si>
  <si>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</si>
  <si>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</si>
  <si>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</si>
  <si>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</si>
  <si>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</si>
  <si>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</si>
  <si>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</si>
  <si>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</si>
  <si>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</si>
  <si>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</si>
  <si>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</si>
  <si>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</si>
  <si>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</si>
  <si>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</si>
  <si>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</si>
  <si>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</si>
  <si>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</si>
  <si>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</si>
  <si>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</si>
  <si>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</si>
  <si>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</si>
  <si>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</si>
  <si>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</si>
  <si>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</si>
  <si>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</si>
  <si>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</si>
  <si>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</si>
  <si>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</si>
  <si>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</si>
  <si>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</si>
  <si>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</si>
  <si>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</si>
  <si>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</si>
  <si>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</si>
  <si>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</si>
  <si>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</si>
  <si>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</si>
  <si>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</si>
  <si>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</si>
  <si>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</si>
  <si>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</si>
  <si>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</si>
  <si>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</si>
  <si>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</si>
  <si>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</si>
  <si>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</si>
  <si>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</si>
  <si>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</si>
  <si>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</si>
  <si>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</si>
  <si>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</si>
  <si>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</si>
  <si>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</si>
  <si>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</si>
  <si>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</si>
  <si>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</si>
  <si>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</si>
  <si>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</si>
  <si>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</si>
  <si>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</si>
  <si>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</si>
  <si>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</si>
  <si>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</si>
  <si>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</si>
  <si>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</si>
  <si>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</si>
  <si>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</si>
  <si>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</si>
  <si>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</si>
  <si>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</si>
  <si>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</si>
  <si>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</si>
  <si>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</si>
  <si>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</si>
  <si>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</si>
  <si>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</si>
  <si>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</si>
  <si>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</si>
  <si>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</si>
  <si>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</si>
  <si>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</si>
  <si>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</si>
  <si>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</si>
  <si>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</si>
  <si>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</si>
  <si>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</si>
  <si>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</si>
  <si>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</si>
  <si>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</si>
  <si>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</si>
  <si>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</si>
  <si>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</si>
  <si>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</si>
  <si>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</si>
  <si>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</si>
  <si>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</si>
  <si>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</si>
  <si>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</si>
  <si>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</si>
  <si>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</si>
  <si>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</si>
  <si>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</si>
  <si>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</si>
  <si>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</si>
  <si>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</si>
  <si>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</si>
  <si>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</si>
  <si>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</si>
  <si>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</si>
  <si>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</si>
  <si>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</si>
  <si>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</si>
  <si>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</si>
  <si>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</si>
  <si>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</si>
  <si>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</si>
  <si>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</si>
  <si>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</si>
  <si>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</si>
  <si>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</si>
  <si>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</si>
  <si>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</si>
  <si>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</si>
  <si>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</si>
  <si>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</si>
  <si>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</si>
  <si>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</si>
  <si>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</si>
  <si>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</si>
  <si>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</si>
  <si>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</si>
  <si>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</si>
  <si>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</si>
  <si>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</si>
  <si>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</si>
  <si>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</si>
  <si>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</si>
  <si>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</si>
  <si>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</si>
  <si>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</si>
  <si>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</si>
  <si>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</si>
  <si>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</si>
  <si>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</si>
  <si>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</si>
  <si>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</si>
  <si>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</si>
  <si>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</si>
  <si>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</si>
  <si>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</si>
  <si>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</si>
  <si>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</si>
  <si>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</si>
  <si>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</si>
  <si>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</si>
  <si>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</si>
  <si>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</si>
  <si>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</si>
  <si>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</si>
  <si>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</si>
  <si>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</si>
  <si>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</si>
  <si>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</si>
  <si>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</si>
  <si>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</si>
  <si>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</si>
  <si>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</si>
  <si>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</si>
  <si>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</si>
  <si>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</si>
  <si>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</si>
  <si>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</si>
  <si>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</si>
  <si>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</si>
  <si>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</si>
  <si>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</si>
  <si>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</si>
  <si>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</si>
  <si>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</si>
  <si>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</si>
  <si>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</si>
  <si>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</si>
  <si>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</si>
  <si>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</si>
  <si>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</si>
  <si>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</si>
  <si>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</si>
  <si>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</si>
  <si>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</si>
  <si>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</si>
  <si>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</si>
  <si>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</si>
  <si>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</si>
  <si>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</si>
  <si>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</si>
  <si>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</si>
  <si>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</si>
  <si>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</si>
  <si>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</si>
  <si>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</si>
  <si>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</si>
  <si>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</si>
  <si>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</si>
  <si>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</si>
  <si>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</si>
  <si>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</si>
  <si>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</si>
  <si>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</si>
  <si>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</si>
  <si>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</si>
  <si>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</si>
  <si>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</si>
  <si>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</si>
  <si>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</si>
  <si>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</si>
  <si>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</si>
  <si>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</si>
  <si>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</si>
  <si>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</si>
  <si>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</si>
  <si>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</si>
  <si>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</si>
  <si>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</si>
  <si>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</si>
  <si>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</si>
  <si>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</si>
  <si>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</si>
  <si>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</si>
  <si>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</si>
  <si>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</si>
  <si>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</si>
  <si>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</si>
  <si>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</si>
  <si>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</si>
  <si>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</si>
  <si>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</si>
  <si>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</si>
  <si>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</si>
  <si>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</si>
  <si>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</si>
  <si>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</si>
  <si>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</si>
  <si>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</si>
  <si>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</si>
  <si>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</si>
  <si>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</si>
  <si>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</si>
  <si>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</si>
  <si>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</si>
  <si>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</si>
  <si>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</si>
  <si>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</si>
  <si>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</si>
  <si>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</si>
  <si>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</si>
  <si>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</si>
  <si>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</si>
  <si>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</si>
  <si>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</si>
  <si>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</si>
  <si>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</si>
  <si>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</si>
  <si>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</si>
  <si>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</si>
  <si>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</si>
  <si>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</si>
  <si>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</si>
  <si>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</si>
  <si>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</si>
  <si>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</si>
  <si>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</si>
  <si>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</si>
  <si>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</si>
  <si>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</si>
  <si>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</si>
  <si>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</si>
  <si>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</si>
  <si>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</si>
  <si>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</si>
  <si>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</si>
  <si>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</si>
  <si>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</si>
  <si>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</si>
  <si>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</si>
  <si>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</si>
  <si>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</si>
  <si>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</si>
  <si>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</si>
  <si>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</si>
  <si>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</si>
  <si>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</si>
  <si>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</si>
  <si>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</si>
  <si>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</si>
  <si>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</si>
  <si>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</si>
  <si>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</si>
  <si>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</si>
  <si>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</si>
  <si>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</si>
  <si>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</si>
  <si>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</si>
  <si>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</si>
  <si>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</si>
  <si>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</si>
  <si>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</si>
  <si>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</si>
  <si>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</si>
  <si>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</si>
  <si>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</si>
  <si>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</si>
  <si>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</si>
  <si>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</si>
  <si>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</si>
  <si>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</si>
  <si>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</si>
  <si>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</si>
  <si>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</si>
  <si>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</si>
  <si>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</si>
  <si>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</si>
  <si>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</si>
  <si>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</si>
  <si>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</si>
  <si>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</si>
  <si>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</si>
  <si>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</si>
  <si>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</si>
  <si>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</si>
  <si>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</si>
  <si>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</si>
  <si>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</si>
  <si>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</si>
  <si>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</si>
  <si>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</si>
  <si>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</si>
  <si>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</si>
  <si>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</si>
  <si>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</si>
  <si>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</si>
  <si>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</si>
  <si>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</si>
  <si>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</si>
  <si>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</si>
  <si>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</si>
  <si>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</si>
  <si>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</si>
  <si>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</si>
  <si>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</si>
  <si>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</si>
  <si>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</si>
  <si>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</si>
  <si>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</si>
  <si>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</si>
  <si>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</si>
  <si>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</si>
  <si>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</si>
  <si>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</si>
  <si>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</si>
  <si>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</si>
  <si>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</si>
  <si>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</si>
  <si>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</si>
  <si>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</si>
  <si>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</si>
  <si>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</si>
  <si>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</si>
  <si>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</si>
  <si>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</si>
  <si>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</si>
  <si>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</si>
  <si>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</si>
  <si>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</si>
  <si>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</si>
  <si>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</si>
  <si>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</si>
  <si>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</si>
  <si>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</si>
  <si>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</si>
  <si>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</si>
  <si>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</si>
  <si>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</si>
  <si>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</si>
  <si>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</si>
  <si>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</si>
  <si>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</si>
  <si>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</si>
  <si>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</si>
  <si>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</si>
  <si>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</si>
  <si>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</si>
  <si>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</si>
  <si>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</si>
  <si>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</si>
  <si>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</si>
  <si>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</si>
  <si>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</si>
  <si>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</si>
  <si>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</si>
  <si>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</si>
  <si>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</si>
  <si>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</si>
  <si>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</si>
  <si>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</si>
  <si>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</si>
  <si>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</si>
  <si>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</si>
  <si>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</si>
  <si>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</si>
  <si>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</si>
  <si>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</si>
  <si>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</si>
  <si>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</si>
  <si>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</si>
  <si>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</si>
  <si>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</si>
  <si>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</si>
  <si>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</si>
  <si>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</si>
  <si>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</si>
  <si>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</si>
  <si>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</si>
  <si>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</si>
  <si>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</si>
  <si>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</si>
  <si>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</si>
  <si>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</si>
  <si>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</si>
  <si>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</si>
  <si>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</si>
  <si>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</si>
  <si>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</si>
  <si>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</si>
  <si>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</si>
  <si>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</si>
  <si>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</si>
  <si>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</si>
  <si>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</si>
  <si>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</si>
  <si>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</si>
  <si>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</si>
  <si>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</si>
  <si>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</si>
  <si>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</si>
  <si>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</si>
  <si>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</si>
  <si>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</si>
  <si>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</si>
  <si>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</si>
  <si>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</si>
  <si>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</si>
  <si>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</si>
  <si>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</si>
  <si>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</si>
  <si>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</si>
  <si>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</si>
  <si>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</si>
  <si>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</si>
  <si>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</si>
  <si>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</si>
  <si>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</si>
  <si>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</si>
  <si>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</si>
  <si>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</si>
  <si>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</si>
  <si>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</si>
  <si>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</si>
  <si>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</si>
  <si>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</si>
  <si>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</si>
  <si>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</si>
  <si>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</si>
  <si>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</si>
  <si>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</si>
  <si>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</si>
  <si>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</si>
  <si>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</si>
  <si>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</si>
  <si>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</si>
  <si>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</si>
  <si>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</si>
  <si>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</si>
  <si>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</si>
  <si>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</si>
  <si>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</si>
  <si>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</si>
  <si>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</si>
  <si>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</si>
  <si>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</si>
  <si>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</si>
  <si>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</si>
  <si>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</si>
  <si>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</si>
  <si>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</si>
  <si>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</si>
  <si>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</si>
  <si>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</si>
  <si>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</si>
  <si>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</si>
  <si>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</si>
  <si>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</si>
  <si>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</si>
  <si>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</si>
  <si>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</si>
  <si>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</si>
  <si>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</si>
  <si>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</si>
  <si>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</si>
  <si>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</si>
  <si>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</si>
  <si>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</si>
  <si>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</si>
  <si>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</si>
  <si>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</si>
  <si>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</si>
  <si>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</si>
  <si>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</si>
  <si>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</si>
  <si>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</si>
  <si>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</si>
  <si>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</si>
  <si>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</si>
  <si>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</si>
  <si>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</si>
  <si>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</si>
  <si>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</si>
  <si>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</si>
  <si>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</si>
  <si>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</si>
  <si>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</si>
  <si>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</si>
  <si>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</si>
  <si>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</si>
  <si>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</si>
  <si>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</si>
  <si>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</si>
  <si>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</si>
  <si>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</si>
  <si>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</si>
  <si>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</si>
  <si>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</si>
  <si>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</si>
  <si>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</si>
  <si>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</si>
  <si>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</si>
  <si>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</si>
  <si>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</si>
  <si>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</si>
  <si>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</si>
  <si>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</si>
  <si>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</si>
  <si>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</si>
  <si>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</si>
  <si>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</si>
  <si>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</si>
  <si>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</si>
  <si>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</si>
  <si>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</si>
  <si>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</si>
  <si>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</si>
  <si>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</si>
  <si>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</si>
  <si>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</si>
  <si>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</si>
  <si>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</si>
  <si>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</si>
  <si>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</si>
  <si>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</si>
  <si>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</si>
  <si>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</si>
  <si>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</si>
  <si>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</si>
  <si>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</si>
  <si>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</si>
  <si>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</si>
  <si>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</si>
  <si>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</si>
  <si>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</si>
  <si>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</si>
  <si>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</si>
  <si>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</si>
  <si>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</si>
  <si>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</si>
  <si>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</si>
  <si>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</si>
  <si>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</si>
  <si>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</si>
  <si>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</si>
  <si>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</si>
  <si>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</si>
  <si>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</si>
  <si>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</si>
  <si>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</si>
  <si>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</si>
  <si>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</si>
  <si>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</si>
  <si>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</si>
  <si>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</si>
  <si>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</si>
  <si>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</si>
  <si>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</si>
  <si>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</si>
  <si>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</si>
  <si>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</si>
  <si>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</si>
  <si>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</si>
  <si>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</si>
  <si>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</si>
  <si>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</si>
  <si>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</si>
  <si>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</si>
  <si>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</si>
  <si>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</si>
  <si>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</si>
  <si>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</si>
  <si>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</si>
  <si>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</si>
  <si>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</si>
  <si>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</si>
  <si>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</si>
  <si>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</si>
  <si>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</si>
  <si>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</si>
  <si>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</si>
  <si>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</si>
  <si>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</si>
  <si>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</si>
  <si>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</si>
  <si>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</si>
  <si>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</si>
  <si>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</si>
  <si>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</si>
  <si>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</si>
  <si>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</si>
  <si>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</si>
  <si>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</si>
  <si>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</si>
  <si>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</si>
  <si>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</si>
  <si>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</si>
  <si>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</si>
  <si>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</si>
  <si>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</si>
  <si>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</si>
  <si>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</si>
  <si>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</si>
  <si>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</si>
  <si>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</si>
  <si>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</si>
  <si>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</si>
  <si>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</si>
  <si>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</si>
  <si>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</si>
  <si>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</si>
  <si>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</si>
  <si>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</si>
  <si>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</si>
  <si>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</si>
  <si>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</si>
  <si>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</si>
  <si>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</si>
  <si>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</si>
  <si>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</si>
  <si>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</si>
  <si>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</si>
  <si>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</si>
  <si>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</si>
  <si>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</si>
  <si>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</si>
  <si>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</si>
  <si>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</si>
  <si>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</si>
  <si>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</si>
  <si>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</si>
  <si>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</si>
  <si>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</si>
  <si>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</si>
  <si>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</si>
  <si>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</si>
  <si>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</si>
  <si>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</si>
  <si>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</si>
  <si>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</si>
  <si>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</si>
  <si>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</si>
  <si>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</si>
  <si>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</si>
  <si>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</si>
  <si>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</si>
  <si>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</si>
  <si>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</si>
  <si>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</si>
  <si>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</si>
  <si>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</si>
  <si>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</si>
  <si>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</si>
  <si>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</si>
  <si>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</si>
  <si>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</si>
  <si>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</si>
  <si>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</si>
  <si>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</si>
  <si>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</si>
  <si>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</si>
  <si>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</si>
  <si>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</si>
  <si>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</si>
  <si>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</si>
  <si>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</si>
  <si>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</si>
  <si>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</si>
  <si>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</si>
  <si>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</si>
  <si>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</si>
  <si>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</si>
  <si>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</si>
  <si>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</si>
  <si>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</si>
  <si>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</si>
  <si>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</si>
  <si>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</si>
  <si>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</si>
  <si>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</si>
  <si>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</si>
  <si>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</si>
  <si>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</si>
  <si>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</si>
  <si>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</si>
  <si>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</si>
  <si>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</si>
  <si>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</si>
  <si>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</si>
  <si>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</si>
  <si>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</si>
  <si>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</si>
  <si>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</si>
  <si>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</si>
  <si>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</si>
  <si>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</si>
  <si>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</si>
  <si>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</si>
  <si>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</si>
  <si>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</si>
  <si>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</si>
  <si>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</si>
  <si>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</si>
  <si>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</si>
  <si>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</si>
  <si>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</si>
  <si>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</si>
  <si>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</si>
  <si>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</si>
  <si>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</si>
  <si>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</si>
  <si>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</si>
  <si>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</si>
  <si>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</si>
  <si>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</si>
  <si>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</si>
  <si>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</si>
  <si>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</si>
  <si>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</si>
  <si>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</si>
  <si>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</si>
  <si>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</si>
  <si>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</si>
  <si>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</si>
  <si>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</si>
  <si>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</si>
  <si>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</si>
  <si>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</si>
  <si>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</si>
  <si>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</si>
  <si>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</si>
  <si>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</si>
  <si>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</si>
  <si>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</si>
  <si>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</si>
  <si>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</si>
  <si>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</si>
  <si>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</si>
  <si>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</si>
  <si>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</si>
  <si>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</si>
  <si>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</si>
  <si>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</si>
  <si>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</si>
  <si>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</si>
  <si>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</si>
  <si>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</si>
  <si>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</si>
  <si>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</si>
  <si>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</si>
  <si>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</si>
  <si>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</si>
  <si>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</si>
  <si>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</si>
  <si>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</si>
  <si>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</si>
  <si>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</si>
  <si>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</si>
  <si>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</si>
  <si>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</si>
  <si>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</si>
  <si>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</si>
  <si>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</si>
  <si>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</si>
  <si>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</si>
  <si>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</si>
  <si>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</si>
  <si>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</si>
  <si>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</si>
  <si>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</si>
  <si>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</si>
  <si>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</si>
  <si>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</si>
  <si>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</si>
  <si>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</si>
  <si>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</si>
  <si>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</si>
  <si>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</si>
  <si>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</si>
  <si>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</si>
  <si>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</si>
  <si>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</si>
  <si>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</si>
  <si>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</si>
  <si>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</si>
  <si>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</si>
  <si>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</si>
  <si>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</si>
  <si>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</si>
  <si>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</si>
  <si>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</si>
  <si>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</si>
  <si>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</si>
  <si>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</si>
  <si>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</si>
  <si>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</si>
  <si>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</si>
  <si>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</si>
  <si>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</si>
  <si>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</si>
  <si>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</si>
  <si>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</si>
  <si>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</si>
  <si>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</si>
  <si>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</si>
  <si>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</si>
  <si>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</si>
  <si>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</si>
  <si>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</si>
  <si>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</si>
  <si>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</si>
  <si>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</si>
  <si>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</si>
  <si>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</si>
  <si>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</si>
  <si>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</si>
  <si>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</si>
  <si>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</si>
  <si>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</si>
  <si>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</si>
  <si>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</si>
  <si>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</si>
  <si>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</si>
  <si>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</si>
  <si>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</si>
  <si>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</si>
  <si>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</si>
  <si>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</si>
  <si>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</si>
  <si>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</si>
  <si>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</si>
  <si>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</si>
  <si>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</si>
  <si>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</si>
  <si>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</si>
  <si>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</si>
  <si>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</si>
  <si>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</si>
  <si>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</si>
  <si>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</si>
  <si>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</si>
  <si>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</si>
  <si>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</si>
  <si>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</si>
  <si>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</si>
  <si>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</si>
  <si>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</si>
  <si>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</si>
  <si>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</si>
  <si>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</si>
  <si>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</si>
  <si>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</si>
  <si>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</si>
  <si>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</si>
  <si>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</si>
  <si>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</si>
  <si>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</si>
  <si>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</si>
  <si>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</si>
  <si>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</si>
  <si>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</si>
  <si>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</si>
  <si>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</si>
  <si>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</si>
  <si>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</si>
  <si>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</si>
  <si>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</si>
  <si>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</si>
  <si>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</si>
  <si>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</si>
  <si>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</si>
  <si>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</si>
  <si>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</si>
  <si>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</si>
  <si>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</si>
  <si>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</si>
  <si>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</si>
  <si>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</si>
  <si>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</si>
  <si>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</si>
  <si>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</si>
  <si>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</si>
  <si>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</si>
  <si>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</si>
  <si>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</si>
  <si>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</si>
  <si>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</si>
  <si>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</si>
  <si>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</si>
  <si>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</si>
  <si>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</si>
  <si>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</si>
  <si>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</si>
  <si>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</si>
  <si>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</si>
  <si>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</si>
  <si>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</si>
  <si>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</si>
  <si>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</si>
  <si>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</si>
  <si>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</si>
  <si>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</si>
  <si>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</si>
  <si>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</si>
  <si>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</si>
  <si>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</si>
  <si>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</si>
  <si>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</si>
  <si>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</si>
  <si>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</si>
  <si>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</si>
  <si>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</si>
  <si>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</si>
  <si>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</si>
  <si>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</si>
  <si>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</si>
  <si>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</si>
  <si>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</si>
  <si>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</si>
  <si>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</si>
  <si>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</si>
  <si>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</si>
  <si>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</si>
  <si>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</si>
  <si>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</si>
  <si>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</si>
  <si>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</si>
  <si>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</si>
  <si>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</si>
  <si>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</si>
  <si>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</si>
  <si>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</si>
  <si>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</si>
  <si>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</si>
  <si>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</si>
  <si>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</si>
  <si>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</si>
  <si>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</si>
  <si>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</si>
  <si>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</si>
  <si>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</si>
  <si>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</si>
  <si>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</si>
  <si>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</si>
  <si>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</si>
  <si>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</si>
  <si>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</si>
  <si>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</si>
  <si>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</si>
  <si>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</si>
  <si>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</si>
  <si>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</si>
  <si>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</si>
  <si>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</si>
  <si>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</si>
  <si>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</si>
  <si>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</si>
  <si>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</si>
  <si>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</si>
  <si>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</si>
  <si>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</si>
  <si>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</si>
  <si>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</si>
  <si>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</si>
  <si>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</si>
  <si>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</si>
  <si>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</si>
  <si>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</si>
  <si>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</si>
  <si>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</si>
  <si>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</si>
  <si>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</si>
  <si>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</si>
  <si>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</si>
  <si>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</si>
  <si>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</si>
  <si>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</si>
  <si>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</si>
  <si>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</si>
  <si>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</si>
  <si>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</si>
  <si>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</si>
  <si>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</si>
  <si>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</si>
  <si>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</si>
  <si>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</si>
  <si>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</si>
  <si>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</si>
  <si>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</si>
  <si>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</si>
  <si>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</si>
  <si>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</si>
  <si>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</si>
  <si>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</si>
  <si>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</si>
  <si>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</si>
  <si>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</si>
  <si>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</si>
  <si>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</si>
  <si>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</si>
  <si>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</si>
  <si>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</si>
  <si>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</si>
  <si>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</si>
  <si>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</si>
  <si>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</si>
  <si>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</si>
  <si>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</si>
  <si>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</si>
  <si>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</si>
  <si>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</si>
  <si>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</si>
  <si>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</si>
  <si>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</si>
  <si>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</si>
  <si>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</si>
  <si>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</si>
  <si>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</si>
  <si>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</si>
  <si>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</si>
  <si>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</si>
  <si>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</si>
  <si>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</si>
  <si>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</si>
  <si>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</si>
  <si>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</si>
  <si>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</si>
  <si>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</si>
  <si>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</si>
  <si>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</si>
  <si>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</si>
  <si>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</si>
  <si>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</si>
  <si>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</si>
  <si>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</si>
  <si>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</si>
  <si>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</si>
  <si>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</si>
  <si>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</si>
  <si>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</si>
  <si>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</si>
  <si>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</si>
  <si>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</si>
  <si>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</si>
  <si>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</si>
  <si>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</si>
  <si>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</si>
  <si>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</si>
  <si>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</si>
  <si>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</si>
  <si>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</si>
  <si>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</si>
  <si>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</si>
  <si>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</si>
  <si>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</si>
  <si>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</si>
  <si>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</si>
  <si>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</si>
  <si>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</si>
  <si>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</si>
  <si>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</si>
  <si>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</si>
  <si>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</si>
  <si>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</si>
  <si>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</si>
  <si>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</si>
  <si>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</si>
  <si>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</si>
  <si>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</si>
  <si>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</si>
  <si>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</si>
  <si>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</si>
  <si>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</si>
  <si>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</si>
  <si>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</si>
  <si>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</si>
  <si>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</si>
  <si>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</si>
  <si>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</si>
  <si>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</si>
  <si>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</si>
  <si>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</si>
  <si>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</si>
  <si>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</si>
  <si>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</si>
  <si>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</si>
  <si>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</si>
  <si>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</si>
  <si>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</si>
  <si>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</si>
  <si>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</si>
  <si>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</si>
  <si>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</si>
  <si>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</si>
  <si>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</si>
  <si>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</si>
  <si>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</si>
  <si>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</si>
  <si>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</si>
  <si>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</si>
  <si>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</si>
  <si>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</si>
  <si>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</si>
  <si>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</si>
  <si>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</si>
  <si>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</si>
  <si>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</si>
  <si>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</si>
  <si>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</si>
  <si>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</si>
  <si>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</si>
  <si>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</si>
  <si>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</si>
  <si>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</si>
  <si>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</si>
  <si>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</si>
  <si>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</si>
  <si>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</si>
  <si>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</si>
  <si>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</si>
  <si>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</si>
  <si>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</si>
  <si>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</si>
  <si>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</si>
  <si>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</si>
  <si>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</si>
  <si>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</si>
  <si>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</si>
  <si>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</si>
  <si>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</si>
  <si>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</si>
  <si>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</si>
  <si>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</si>
  <si>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</si>
  <si>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</si>
  <si>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</si>
  <si>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</si>
  <si>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</si>
  <si>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</si>
  <si>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</si>
  <si>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</si>
  <si>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</si>
  <si>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</si>
  <si>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</si>
  <si>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</si>
  <si>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</si>
  <si>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</si>
  <si>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</si>
  <si>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</si>
  <si>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</si>
  <si>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</si>
  <si>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</si>
  <si>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</si>
  <si>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</si>
  <si>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</si>
  <si>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</si>
  <si>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</si>
  <si>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</si>
  <si>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</si>
  <si>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</si>
  <si>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</si>
  <si>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</si>
  <si>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</si>
  <si>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</si>
  <si>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</si>
  <si>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</si>
  <si>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</si>
  <si>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</si>
  <si>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</si>
  <si>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</si>
  <si>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</si>
  <si>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</si>
  <si>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</si>
  <si>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</si>
  <si>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</si>
  <si>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</si>
  <si>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</si>
  <si>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</si>
  <si>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</si>
  <si>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</si>
  <si>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</si>
  <si>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</si>
  <si>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</si>
  <si>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</si>
  <si>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</si>
  <si>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</si>
  <si>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</si>
  <si>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</si>
  <si>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</si>
  <si>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</si>
  <si>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</si>
  <si>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</si>
  <si>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</si>
  <si>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</si>
  <si>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</si>
  <si>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</si>
  <si>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</si>
  <si>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</si>
  <si>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</si>
  <si>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</si>
  <si>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</si>
  <si>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</si>
  <si>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</si>
  <si>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</si>
  <si>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</si>
  <si>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</si>
  <si>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</si>
  <si>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</si>
  <si>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</si>
  <si>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</si>
  <si>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</si>
  <si>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</si>
  <si>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</si>
  <si>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</si>
  <si>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</si>
  <si>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</si>
  <si>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</si>
  <si>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</si>
  <si>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</si>
  <si>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</si>
  <si>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</si>
  <si>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</si>
  <si>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</si>
  <si>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</si>
  <si>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</si>
  <si>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</si>
  <si>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</si>
  <si>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</si>
  <si>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</si>
  <si>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</si>
  <si>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</si>
  <si>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</si>
  <si>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</si>
  <si>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</si>
  <si>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</si>
  <si>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</si>
  <si>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</si>
  <si>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</si>
  <si>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</si>
  <si>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</si>
  <si>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</si>
  <si>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</si>
  <si>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</si>
  <si>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</si>
  <si>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</si>
  <si>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</si>
  <si>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</si>
  <si>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</si>
  <si>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</si>
  <si>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</si>
  <si>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</si>
  <si>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</si>
  <si>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</si>
  <si>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</si>
  <si>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</si>
  <si>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</si>
  <si>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</si>
  <si>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</si>
  <si>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</si>
  <si>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</si>
  <si>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</si>
  <si>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</si>
  <si>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</si>
  <si>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</si>
  <si>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</si>
  <si>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</si>
  <si>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</si>
  <si>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</si>
  <si>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</si>
  <si>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</si>
  <si>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</si>
  <si>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</si>
  <si>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</si>
  <si>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</si>
  <si>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</si>
  <si>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</si>
  <si>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</si>
  <si>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</si>
  <si>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</si>
  <si>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</si>
  <si>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</si>
  <si>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</si>
  <si>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</si>
  <si>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</si>
  <si>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</si>
  <si>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</si>
  <si>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</si>
  <si>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</si>
  <si>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</si>
  <si>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</si>
  <si>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</si>
  <si>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</si>
  <si>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</si>
  <si>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</si>
  <si>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</si>
  <si>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</si>
  <si>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</si>
  <si>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</si>
  <si>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</si>
  <si>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</si>
  <si>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</si>
  <si>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</si>
  <si>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</si>
  <si>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</si>
  <si>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</si>
  <si>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</si>
  <si>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</si>
  <si>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</si>
  <si>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</si>
  <si>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</si>
  <si>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</si>
  <si>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</si>
  <si>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</si>
  <si>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</si>
  <si>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</si>
  <si>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</si>
  <si>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</si>
  <si>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</si>
  <si>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</si>
  <si>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</si>
  <si>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</si>
  <si>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</si>
  <si>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</si>
  <si>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</si>
  <si>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</si>
  <si>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</si>
  <si>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</si>
  <si>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</si>
  <si>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</si>
  <si>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</si>
  <si>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</si>
  <si>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</si>
  <si>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</si>
  <si>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</si>
  <si>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</si>
  <si>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</si>
  <si>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</si>
  <si>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</si>
  <si>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</si>
  <si>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</si>
  <si>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</si>
  <si>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</si>
  <si>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</si>
  <si>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</si>
  <si>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</si>
  <si>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</si>
  <si>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</si>
  <si>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</si>
  <si>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</si>
  <si>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</si>
  <si>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</si>
  <si>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</si>
  <si>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</si>
  <si>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</si>
  <si>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</si>
  <si>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</si>
  <si>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</si>
  <si>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</si>
  <si>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</si>
  <si>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</si>
  <si>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</si>
  <si>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</si>
  <si>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</si>
  <si>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</si>
  <si>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</si>
  <si>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</si>
  <si>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</si>
  <si>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</si>
  <si>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</si>
  <si>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</si>
  <si>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</si>
  <si>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</si>
  <si>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</si>
  <si>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</si>
  <si>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</si>
  <si>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</si>
  <si>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</si>
  <si>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</si>
  <si>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</si>
  <si>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</si>
  <si>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</si>
  <si>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</si>
  <si>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</si>
  <si>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</si>
  <si>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</si>
  <si>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</si>
  <si>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</si>
  <si>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</si>
  <si>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</si>
  <si>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</si>
  <si>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</si>
  <si>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</si>
  <si>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</si>
  <si>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</si>
  <si>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</si>
  <si>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</si>
  <si>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</si>
  <si>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</si>
  <si>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</si>
  <si>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</si>
  <si>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</si>
  <si>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</si>
  <si>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</si>
  <si>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</si>
  <si>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</si>
  <si>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</si>
  <si>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</si>
  <si>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</si>
  <si>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</si>
  <si>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</si>
  <si>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</si>
  <si>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</si>
  <si>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</si>
  <si>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</si>
  <si>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</si>
  <si>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</si>
  <si>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</si>
  <si>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</si>
  <si>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</si>
  <si>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</si>
  <si>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</si>
  <si>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</si>
  <si>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</si>
  <si>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</si>
  <si>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</si>
  <si>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</si>
  <si>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</si>
  <si>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</si>
  <si>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</si>
  <si>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</si>
  <si>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</si>
  <si>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</si>
  <si>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</si>
  <si>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</si>
  <si>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</si>
  <si>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</si>
  <si>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</si>
  <si>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</si>
  <si>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</si>
  <si>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</si>
  <si>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</si>
  <si>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</si>
  <si>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</si>
  <si>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</si>
  <si>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</si>
  <si>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</si>
  <si>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</si>
  <si>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</si>
  <si>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</si>
  <si>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</si>
  <si>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</si>
  <si>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</si>
  <si>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</si>
  <si>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</si>
  <si>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</si>
  <si>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</si>
  <si>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</si>
  <si>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</si>
  <si>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</si>
  <si>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</si>
  <si>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</si>
  <si>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</si>
  <si>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</si>
  <si>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</si>
  <si>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</si>
  <si>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</si>
  <si>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</si>
  <si>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</si>
  <si>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</si>
  <si>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</si>
  <si>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</si>
  <si>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</si>
  <si>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</si>
  <si>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</si>
  <si>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</si>
  <si>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</si>
  <si>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</si>
  <si>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</si>
  <si>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</si>
  <si>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</si>
  <si>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</si>
  <si>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</si>
  <si>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</si>
  <si>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</si>
  <si>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</si>
  <si>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</si>
  <si>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</si>
  <si>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</si>
  <si>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</si>
  <si>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</si>
  <si>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</si>
  <si>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</si>
  <si>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</si>
  <si>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</si>
  <si>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</si>
  <si>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</si>
  <si>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</si>
  <si>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</si>
  <si>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</si>
  <si>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</si>
  <si>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</si>
  <si>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</si>
  <si>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</si>
  <si>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</si>
  <si>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</si>
  <si>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</si>
  <si>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</si>
  <si>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</si>
  <si>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</si>
  <si>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</si>
  <si>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</si>
  <si>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</si>
  <si>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</si>
  <si>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</si>
  <si>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</si>
  <si>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</si>
  <si>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</si>
  <si>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</si>
  <si>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</si>
  <si>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</si>
  <si>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</si>
  <si>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</si>
  <si>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</si>
  <si>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</si>
  <si>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</si>
  <si>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</si>
  <si>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</si>
  <si>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</si>
  <si>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</si>
  <si>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</si>
  <si>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</si>
  <si>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</si>
  <si>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</si>
  <si>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</si>
  <si>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</si>
  <si>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</si>
  <si>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</si>
  <si>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</si>
  <si>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</si>
  <si>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</si>
  <si>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</si>
  <si>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</si>
  <si>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</si>
  <si>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</si>
  <si>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</si>
  <si>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</si>
  <si>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</si>
  <si>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</si>
  <si>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</si>
  <si>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</si>
  <si>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</si>
  <si>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</si>
  <si>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</si>
  <si>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</si>
  <si>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</si>
  <si>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</si>
  <si>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</si>
  <si>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</si>
  <si>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</si>
  <si>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</si>
  <si>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</si>
  <si>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</si>
  <si>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</si>
  <si>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</si>
  <si>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</si>
  <si>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</si>
  <si>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</si>
  <si>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</si>
  <si>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</si>
  <si>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</si>
  <si>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</si>
  <si>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</si>
  <si>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</si>
  <si>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</si>
  <si>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</si>
  <si>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</si>
  <si>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</si>
  <si>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</si>
  <si>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</si>
  <si>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</si>
  <si>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</si>
  <si>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</si>
  <si>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</si>
  <si>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</si>
  <si>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</si>
  <si>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</si>
  <si>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</si>
  <si>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</si>
  <si>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</si>
  <si>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</si>
  <si>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</si>
  <si>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</si>
  <si>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</si>
  <si>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</si>
  <si>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</si>
  <si>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</si>
  <si>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</si>
  <si>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</si>
  <si>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</si>
  <si>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</si>
  <si>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</si>
  <si>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</si>
  <si>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</si>
  <si>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</si>
  <si>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</si>
  <si>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</si>
  <si>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</si>
  <si>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</si>
  <si>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</si>
  <si>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</si>
  <si>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</si>
  <si>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</si>
  <si>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</si>
  <si>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</si>
  <si>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</si>
  <si>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</si>
  <si>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</si>
  <si>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</si>
  <si>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</si>
  <si>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</si>
  <si>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</si>
  <si>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</si>
  <si>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</si>
  <si>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</si>
  <si>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</si>
  <si>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</si>
  <si>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</si>
  <si>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</si>
  <si>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</si>
  <si>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</si>
  <si>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</si>
  <si>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</si>
  <si>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</si>
  <si>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</si>
  <si>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</si>
  <si>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</si>
  <si>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</si>
  <si>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</si>
  <si>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</si>
  <si>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</si>
  <si>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</si>
  <si>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</si>
  <si>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</si>
  <si>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</si>
  <si>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</si>
  <si>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</si>
  <si>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</si>
  <si>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</si>
  <si>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</si>
  <si>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</si>
  <si>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</si>
  <si>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</si>
  <si>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</si>
  <si>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</si>
  <si>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</si>
  <si>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</si>
  <si>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</si>
  <si>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</si>
  <si>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</si>
  <si>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</si>
  <si>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</si>
  <si>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</si>
  <si>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</si>
  <si>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</si>
  <si>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</si>
  <si>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</si>
  <si>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</si>
  <si>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</si>
  <si>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</si>
  <si>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</si>
  <si>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</si>
  <si>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</si>
  <si>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</si>
  <si>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</si>
  <si>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</si>
  <si>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</si>
  <si>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</si>
  <si>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</si>
  <si>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</si>
  <si>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</si>
  <si>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</si>
  <si>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</si>
  <si>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</si>
  <si>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</si>
  <si>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</si>
  <si>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</si>
  <si>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</si>
  <si>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</si>
  <si>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</si>
  <si>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</si>
  <si>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</si>
  <si>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</si>
  <si>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</si>
  <si>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</si>
  <si>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</si>
  <si>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</si>
  <si>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</si>
  <si>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</si>
  <si>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</si>
  <si>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</si>
  <si>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</si>
  <si>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</si>
  <si>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</si>
  <si>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</si>
  <si>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</si>
  <si>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</si>
  <si>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</si>
  <si>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</si>
  <si>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</si>
  <si>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</si>
  <si>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</si>
  <si>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</si>
  <si>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</si>
  <si>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</si>
  <si>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</si>
  <si>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</si>
  <si>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</si>
  <si>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</si>
  <si>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</si>
  <si>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</si>
  <si>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</si>
  <si>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</si>
  <si>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</si>
  <si>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</si>
  <si>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</si>
  <si>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</si>
  <si>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</si>
  <si>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</si>
  <si>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</si>
  <si>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</si>
  <si>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</si>
  <si>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</si>
  <si>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</si>
  <si>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</si>
  <si>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</si>
  <si>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</si>
  <si>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</si>
  <si>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</si>
  <si>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</si>
  <si>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</si>
  <si>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</si>
  <si>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</si>
  <si>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</si>
  <si>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</si>
  <si>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</si>
  <si>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</si>
  <si>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</si>
  <si>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</si>
  <si>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</si>
  <si>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</si>
  <si>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</si>
  <si>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</si>
  <si>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</si>
  <si>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</si>
  <si>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</si>
  <si>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</si>
  <si>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</si>
  <si>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</si>
  <si>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</si>
  <si>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</si>
  <si>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</si>
  <si>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</si>
  <si>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</si>
  <si>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</si>
  <si>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</si>
  <si>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</si>
  <si>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</si>
  <si>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</si>
  <si>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</si>
  <si>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</si>
  <si>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</si>
  <si>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</si>
  <si>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</si>
  <si>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</si>
  <si>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</si>
  <si>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</si>
  <si>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</si>
  <si>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</si>
  <si>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</si>
  <si>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</si>
  <si>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</si>
  <si>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</si>
  <si>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</si>
  <si>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</si>
  <si>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</si>
  <si>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</si>
  <si>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</si>
  <si>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</si>
  <si>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</si>
  <si>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</si>
  <si>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</si>
  <si>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</si>
  <si>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</si>
  <si>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</si>
  <si>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</si>
  <si>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</si>
  <si>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</si>
  <si>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</si>
  <si>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</si>
  <si>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</si>
  <si>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</si>
  <si>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</si>
  <si>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</si>
  <si>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</si>
  <si>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</si>
  <si>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</si>
  <si>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</si>
  <si>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</si>
  <si>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</si>
  <si>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</si>
  <si>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</si>
  <si>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</si>
  <si>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</si>
  <si>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</si>
  <si>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</si>
  <si>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</si>
  <si>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</si>
  <si>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</si>
  <si>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</si>
  <si>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</si>
  <si>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</si>
  <si>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</si>
  <si>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</si>
  <si>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</si>
  <si>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</si>
  <si>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</si>
  <si>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</si>
  <si>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</si>
  <si>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</si>
  <si>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</si>
  <si>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</si>
  <si>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</si>
  <si>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</si>
  <si>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</si>
  <si>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</si>
  <si>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</si>
  <si>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</si>
  <si>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</si>
  <si>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</si>
  <si>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</si>
  <si>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</si>
  <si>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</si>
  <si>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</si>
  <si>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</si>
  <si>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</si>
  <si>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</si>
  <si>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</si>
  <si>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</si>
  <si>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</si>
  <si>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</si>
  <si>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</si>
  <si>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</si>
  <si>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</si>
  <si>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</si>
  <si>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</si>
  <si>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</si>
  <si>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</si>
  <si>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</si>
  <si>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</si>
  <si>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</si>
  <si>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</si>
  <si>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</si>
  <si>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</si>
  <si>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</si>
  <si>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</si>
  <si>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</si>
  <si>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</si>
  <si>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</si>
  <si>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</si>
  <si>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</si>
  <si>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</si>
  <si>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</si>
  <si>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</si>
  <si>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</si>
  <si>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</si>
  <si>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</si>
  <si>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</si>
  <si>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</si>
  <si>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</si>
  <si>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</si>
  <si>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</si>
  <si>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</si>
  <si>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</si>
  <si>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</si>
  <si>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</si>
  <si>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</si>
  <si>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</si>
  <si>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</si>
  <si>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</si>
  <si>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</si>
  <si>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</si>
  <si>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</si>
  <si>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</si>
  <si>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</si>
  <si>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</si>
  <si>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</si>
  <si>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</si>
  <si>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</si>
  <si>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</si>
  <si>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</si>
  <si>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</si>
  <si>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</si>
  <si>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</si>
  <si>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</si>
  <si>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</si>
  <si>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</si>
  <si>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</si>
  <si>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</si>
  <si>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</si>
  <si>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</si>
  <si>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</si>
  <si>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</si>
  <si>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</si>
  <si>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</si>
  <si>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</si>
  <si>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</si>
  <si>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</si>
  <si>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</si>
  <si>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</si>
  <si>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</si>
  <si>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</si>
  <si>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</si>
  <si>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</si>
  <si>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</si>
  <si>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</si>
  <si>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</si>
  <si>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</si>
  <si>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</si>
  <si>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</si>
  <si>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</si>
  <si>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</si>
  <si>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</si>
  <si>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</si>
  <si>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</si>
  <si>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</si>
  <si>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</si>
  <si>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</si>
  <si>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</si>
  <si>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</si>
  <si>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</si>
  <si>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</si>
  <si>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</si>
  <si>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</si>
  <si>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</si>
  <si>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</si>
  <si>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</si>
  <si>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</si>
  <si>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</si>
  <si>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</si>
  <si>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</si>
  <si>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</si>
  <si>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</si>
  <si>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</si>
  <si>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</si>
  <si>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</si>
  <si>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</si>
  <si>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</si>
  <si>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</si>
  <si>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</si>
  <si>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</si>
  <si>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</si>
  <si>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</si>
  <si>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</si>
  <si>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</si>
  <si>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</si>
  <si>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</si>
  <si>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</si>
  <si>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</si>
  <si>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</si>
  <si>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</si>
  <si>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</si>
  <si>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</si>
  <si>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</si>
  <si>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</si>
  <si>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</si>
  <si>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</si>
  <si>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</si>
  <si>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</si>
  <si>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</si>
  <si>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</si>
  <si>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</si>
  <si>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</si>
  <si>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</si>
  <si>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</si>
  <si>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</si>
  <si>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</si>
  <si>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</si>
  <si>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</si>
  <si>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</si>
  <si>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</si>
  <si>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</si>
  <si>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</si>
  <si>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</si>
  <si>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</si>
  <si>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</si>
  <si>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</si>
  <si>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</si>
  <si>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</si>
  <si>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</si>
  <si>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</si>
  <si>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</si>
  <si>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</si>
  <si>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</si>
  <si>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</si>
  <si>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</si>
  <si>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</si>
  <si>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</si>
  <si>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</si>
  <si>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</si>
  <si>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</si>
  <si>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</si>
  <si>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</si>
  <si>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</si>
  <si>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</si>
  <si>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</si>
  <si>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</si>
  <si>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</si>
  <si>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</si>
  <si>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</si>
  <si>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</si>
  <si>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</si>
  <si>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</si>
  <si>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</si>
  <si>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</si>
  <si>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</si>
  <si>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</si>
  <si>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</si>
  <si>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</si>
  <si>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</si>
  <si>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</si>
  <si>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</si>
  <si>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</si>
  <si>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</si>
  <si>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</si>
  <si>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</si>
  <si>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</si>
  <si>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</si>
  <si>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</si>
  <si>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</si>
  <si>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</si>
  <si>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</si>
  <si>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</si>
  <si>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</si>
  <si>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</si>
  <si>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</si>
  <si>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</si>
  <si>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</si>
  <si>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</si>
  <si>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</si>
  <si>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</si>
  <si>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</si>
  <si>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</si>
  <si>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</si>
  <si>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</si>
  <si>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</si>
  <si>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</si>
  <si>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</si>
  <si>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</si>
  <si>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</si>
  <si>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</si>
  <si>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</si>
  <si>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</si>
  <si>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</si>
  <si>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</si>
  <si>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</si>
  <si>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</si>
  <si>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</si>
  <si>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</si>
  <si>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</si>
  <si>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</si>
  <si>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</si>
  <si>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</si>
  <si>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</si>
  <si>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</si>
  <si>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</si>
  <si>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</si>
  <si>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</si>
  <si>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</si>
  <si>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</si>
  <si>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</si>
  <si>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</si>
  <si>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</si>
  <si>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</si>
  <si>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</si>
  <si>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</si>
  <si>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</si>
  <si>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</si>
  <si>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</si>
  <si>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</si>
  <si>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</si>
  <si>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</si>
  <si>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</si>
  <si>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</si>
  <si>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</si>
  <si>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</si>
  <si>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</si>
  <si>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</si>
  <si>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</si>
  <si>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</si>
  <si>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</si>
  <si>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</si>
  <si>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</si>
  <si>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</si>
  <si>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</si>
  <si>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</si>
  <si>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</si>
  <si>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</si>
  <si>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</si>
  <si>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</si>
  <si>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</si>
  <si>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</si>
  <si>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</si>
  <si>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</si>
  <si>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</si>
  <si>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</si>
  <si>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</si>
  <si>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</si>
  <si>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</si>
  <si>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</si>
  <si>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</si>
  <si>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</si>
  <si>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</si>
  <si>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</si>
  <si>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</si>
  <si>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</si>
  <si>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</si>
  <si>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</si>
  <si>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</si>
  <si>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</si>
  <si>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</si>
  <si>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</si>
  <si>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</si>
  <si>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</si>
  <si>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</si>
  <si>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</si>
  <si>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</si>
  <si>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</si>
  <si>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</si>
  <si>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</si>
  <si>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</si>
  <si>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</si>
  <si>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</si>
  <si>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</si>
  <si>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</si>
  <si>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</si>
  <si>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</si>
  <si>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</si>
  <si>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</si>
  <si>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</si>
  <si>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</si>
  <si>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</si>
  <si>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</si>
  <si>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</si>
  <si>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</si>
  <si>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</si>
  <si>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</si>
  <si>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</si>
  <si>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</si>
  <si>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</si>
  <si>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</si>
  <si>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</si>
  <si>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</si>
  <si>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</si>
  <si>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</si>
  <si>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</si>
  <si>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</si>
  <si>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</si>
  <si>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</si>
  <si>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</si>
  <si>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</si>
  <si>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</si>
  <si>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</si>
  <si>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</si>
  <si>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</si>
  <si>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</si>
  <si>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</si>
  <si>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</si>
  <si>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</si>
  <si>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</si>
  <si>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</si>
  <si>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</si>
  <si>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</si>
  <si>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</si>
  <si>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</si>
  <si>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</si>
  <si>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</si>
  <si>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</si>
  <si>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</si>
  <si>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</si>
  <si>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</si>
  <si>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</si>
  <si>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</si>
  <si>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</si>
  <si>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</si>
  <si>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</si>
  <si>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</si>
  <si>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</si>
  <si>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</si>
  <si>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</si>
  <si>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</si>
  <si>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</si>
  <si>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</si>
  <si>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</si>
  <si>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</si>
  <si>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</si>
  <si>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</si>
  <si>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</si>
  <si>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</si>
  <si>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</si>
  <si>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</si>
  <si>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</si>
  <si>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</si>
  <si>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</si>
  <si>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</si>
  <si>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</si>
  <si>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</si>
  <si>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</si>
  <si>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</si>
  <si>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</si>
  <si>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</si>
  <si>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</si>
  <si>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</si>
  <si>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</si>
  <si>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</si>
  <si>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</si>
  <si>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</si>
  <si>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</si>
  <si>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</si>
  <si>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</si>
  <si>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</si>
  <si>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</si>
  <si>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</si>
  <si>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</si>
  <si>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</si>
  <si>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</si>
  <si>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</si>
  <si>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</si>
  <si>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</si>
  <si>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</si>
  <si>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</si>
  <si>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</si>
  <si>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</si>
  <si>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</si>
  <si>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</si>
  <si>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</si>
  <si>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</si>
  <si>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</si>
  <si>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</si>
  <si>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</si>
  <si>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</si>
  <si>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</si>
  <si>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</si>
  <si>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</si>
  <si>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</si>
  <si>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</si>
  <si>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</si>
  <si>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</si>
  <si>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</si>
  <si>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</si>
  <si>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</si>
  <si>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</si>
  <si>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</si>
  <si>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</si>
  <si>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</si>
  <si>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</si>
  <si>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</si>
  <si>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</si>
  <si>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</si>
  <si>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</si>
  <si>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</si>
  <si>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</si>
  <si>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</si>
  <si>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</si>
  <si>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</si>
  <si>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</si>
  <si>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</si>
  <si>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</si>
  <si>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</si>
  <si>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</si>
  <si>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</si>
  <si>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</si>
  <si>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</si>
  <si>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</si>
  <si>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</si>
  <si>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</si>
  <si>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</si>
  <si>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</si>
  <si>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</si>
  <si>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</si>
  <si>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</si>
  <si>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</si>
  <si>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</si>
  <si>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</si>
  <si>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</si>
  <si>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</si>
  <si>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</si>
  <si>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</si>
  <si>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</si>
  <si>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</si>
  <si>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</si>
  <si>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</si>
  <si>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</si>
  <si>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</si>
  <si>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</si>
  <si>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</si>
  <si>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</si>
  <si>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</si>
  <si>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</si>
  <si>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</si>
  <si>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</si>
  <si>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</si>
  <si>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</si>
  <si>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</si>
  <si>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</si>
  <si>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</si>
  <si>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</si>
  <si>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</si>
  <si>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</si>
  <si>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</si>
  <si>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</si>
  <si>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</si>
  <si>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</si>
  <si>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</si>
  <si>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</si>
  <si>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</si>
  <si>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</si>
  <si>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</si>
  <si>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</si>
  <si>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</si>
  <si>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</si>
  <si>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</si>
  <si>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</si>
  <si>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</si>
  <si>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</si>
  <si>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</si>
  <si>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</si>
  <si>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</si>
  <si>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</si>
  <si>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</si>
  <si>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</si>
  <si>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</si>
  <si>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</si>
  <si>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</si>
  <si>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</si>
  <si>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</si>
  <si>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</si>
  <si>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</si>
  <si>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</si>
  <si>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</si>
  <si>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</si>
  <si>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</si>
  <si>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</si>
  <si>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</si>
  <si>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</si>
  <si>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</si>
  <si>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</si>
  <si>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</si>
  <si>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</si>
  <si>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</si>
  <si>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</si>
  <si>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</si>
  <si>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</si>
  <si>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</si>
  <si>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</si>
  <si>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</si>
  <si>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</si>
  <si>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</si>
  <si>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</si>
  <si>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</si>
  <si>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</si>
  <si>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</si>
  <si>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</si>
  <si>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</si>
  <si>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</si>
  <si>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</si>
  <si>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</si>
  <si>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</si>
  <si>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</si>
  <si>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</si>
  <si>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</si>
  <si>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</si>
  <si>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</si>
  <si>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</si>
  <si>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</si>
  <si>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</si>
  <si>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</si>
  <si>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</si>
  <si>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</si>
  <si>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</si>
  <si>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</si>
  <si>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</si>
  <si>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</si>
  <si>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</si>
  <si>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</si>
  <si>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</si>
  <si>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</si>
  <si>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</si>
  <si>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</si>
  <si>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</si>
  <si>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</si>
  <si>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</si>
  <si>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</si>
  <si>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</si>
  <si>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</si>
  <si>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</si>
  <si>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</si>
  <si>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</si>
  <si>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</si>
  <si>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</si>
  <si>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</si>
  <si>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</si>
  <si>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</si>
  <si>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</si>
  <si>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</si>
  <si>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</si>
  <si>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</si>
  <si>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</si>
  <si>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</si>
  <si>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</si>
  <si>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</si>
  <si>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</si>
  <si>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</si>
  <si>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</si>
  <si>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</si>
  <si>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</si>
  <si>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</si>
  <si>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</si>
  <si>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</si>
  <si>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</si>
  <si>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</si>
  <si>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</si>
  <si>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</si>
  <si>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</si>
  <si>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</si>
  <si>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</si>
  <si>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</si>
  <si>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</si>
  <si>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</si>
  <si>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</si>
  <si>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</si>
  <si>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</si>
  <si>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</si>
  <si>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</si>
  <si>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</si>
  <si>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</si>
  <si>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</si>
  <si>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</si>
  <si>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</si>
  <si>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</si>
  <si>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</si>
  <si>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</si>
  <si>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</si>
  <si>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</si>
  <si>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</si>
  <si>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</si>
  <si>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</si>
  <si>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</si>
  <si>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</si>
  <si>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</si>
  <si>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</si>
  <si>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</si>
  <si>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</si>
  <si>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</si>
  <si>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</si>
  <si>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</si>
  <si>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</si>
  <si>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</si>
  <si>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</si>
  <si>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</si>
  <si>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</si>
  <si>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</si>
  <si>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</si>
  <si>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</si>
  <si>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</si>
  <si>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</si>
  <si>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</si>
  <si>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</si>
  <si>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</si>
  <si>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</si>
  <si>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</si>
  <si>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</si>
  <si>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</si>
  <si>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</si>
  <si>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</si>
  <si>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</si>
  <si>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</si>
  <si>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</si>
  <si>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</si>
  <si>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</si>
  <si>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</si>
  <si>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</si>
  <si>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</si>
  <si>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</si>
  <si>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</si>
  <si>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</si>
  <si>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</si>
  <si>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</si>
  <si>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</si>
  <si>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</si>
  <si>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</si>
  <si>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</si>
  <si>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</si>
  <si>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</si>
  <si>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</si>
  <si>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</si>
  <si>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</si>
  <si>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</si>
  <si>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</si>
  <si>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</si>
  <si>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</si>
  <si>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</si>
  <si>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</si>
  <si>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</si>
  <si>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</si>
  <si>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</si>
  <si>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</si>
  <si>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</si>
  <si>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</si>
  <si>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</si>
  <si>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</si>
  <si>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</si>
  <si>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</si>
  <si>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</si>
  <si>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</si>
  <si>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</si>
  <si>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</si>
  <si>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</si>
  <si>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</si>
  <si>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</si>
  <si>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</si>
  <si>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</si>
  <si>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</si>
  <si>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</si>
  <si>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</si>
  <si>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</si>
  <si>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</si>
  <si>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</si>
  <si>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</si>
  <si>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</si>
  <si>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</si>
  <si>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</si>
  <si>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</si>
  <si>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</si>
  <si>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</si>
  <si>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</si>
  <si>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</si>
  <si>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</si>
  <si>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</si>
  <si>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</si>
  <si>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</si>
  <si>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</si>
  <si>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</si>
  <si>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</si>
  <si>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</si>
  <si>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</si>
  <si>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</si>
  <si>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</si>
  <si>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</si>
  <si>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</si>
  <si>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</si>
  <si>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</si>
  <si>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</si>
  <si>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</si>
  <si>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</si>
  <si>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</si>
  <si>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</si>
  <si>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</si>
  <si>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</si>
  <si>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</si>
  <si>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</si>
  <si>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</si>
  <si>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</si>
  <si>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</si>
  <si>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</si>
  <si>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</si>
  <si>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</si>
  <si>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</si>
  <si>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</si>
  <si>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</si>
  <si>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</si>
  <si>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</si>
  <si>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</si>
  <si>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</si>
  <si>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</si>
  <si>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</si>
  <si>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</si>
  <si>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</si>
  <si>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</si>
  <si>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</si>
  <si>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</si>
  <si>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</si>
  <si>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</si>
  <si>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</si>
  <si>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</si>
  <si>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</si>
  <si>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</si>
  <si>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</si>
  <si>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</si>
  <si>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</si>
  <si>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</si>
  <si>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</si>
  <si>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</si>
  <si>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</si>
  <si>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</si>
  <si>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</si>
  <si>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</si>
  <si>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</si>
  <si>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</si>
  <si>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</si>
  <si>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</si>
  <si>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</si>
  <si>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</si>
  <si>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</si>
  <si>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</si>
  <si>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</si>
  <si>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</si>
  <si>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</si>
  <si>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</si>
  <si>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</si>
  <si>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</si>
  <si>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</si>
  <si>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</si>
  <si>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</si>
  <si>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</si>
  <si>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</si>
  <si>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</si>
  <si>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</si>
  <si>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</si>
  <si>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</si>
  <si>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</si>
  <si>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</si>
  <si>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</si>
  <si>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</si>
  <si>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</si>
  <si>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</si>
  <si>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</si>
  <si>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</si>
  <si>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</si>
  <si>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</si>
  <si>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</si>
  <si>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</si>
  <si>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</si>
  <si>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</si>
  <si>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</si>
  <si>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</si>
  <si>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</si>
  <si>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</si>
  <si>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</si>
  <si>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</si>
  <si>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</si>
  <si>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</si>
  <si>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</si>
  <si>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</si>
  <si>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</si>
  <si>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</si>
  <si>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</si>
  <si>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</si>
  <si>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</si>
  <si>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</si>
  <si>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</si>
  <si>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</si>
  <si>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</si>
  <si>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</si>
  <si>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</si>
  <si>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</si>
  <si>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</si>
  <si>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</si>
  <si>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</si>
  <si>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</si>
  <si>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</si>
  <si>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</si>
  <si>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</si>
  <si>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</si>
  <si>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</si>
  <si>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</si>
  <si>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</si>
  <si>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</si>
  <si>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</si>
  <si>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</si>
  <si>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</si>
  <si>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</si>
  <si>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</si>
  <si>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</si>
  <si>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</si>
  <si>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</si>
  <si>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</si>
  <si>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</si>
  <si>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</si>
  <si>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</si>
  <si>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</si>
  <si>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</si>
  <si>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</si>
  <si>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</si>
  <si>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</si>
  <si>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</si>
  <si>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</si>
  <si>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</si>
  <si>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</si>
  <si>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</si>
  <si>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</si>
  <si>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</si>
  <si>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</si>
  <si>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</si>
  <si>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</si>
  <si>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</si>
  <si>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</si>
  <si>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</si>
  <si>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</si>
  <si>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</si>
  <si>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</si>
  <si>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</si>
  <si>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</si>
  <si>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</si>
  <si>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</si>
  <si>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</si>
  <si>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</si>
  <si>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</si>
  <si>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</si>
  <si>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</si>
  <si>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</si>
  <si>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</si>
  <si>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</si>
  <si>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</si>
  <si>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</si>
  <si>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</si>
  <si>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</si>
  <si>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</si>
  <si>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</si>
  <si>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</si>
  <si>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</si>
  <si>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</si>
  <si>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</si>
  <si>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</si>
  <si>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</si>
  <si>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</si>
  <si>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</si>
  <si>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</si>
  <si>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</si>
  <si>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</si>
  <si>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</si>
  <si>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</si>
  <si>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</si>
  <si>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</si>
  <si>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</si>
  <si>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</si>
  <si>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</si>
  <si>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</si>
  <si>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</si>
  <si>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</si>
  <si>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</si>
  <si>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</si>
  <si>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</si>
  <si>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</si>
  <si>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</si>
  <si>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</si>
  <si>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</si>
  <si>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</si>
  <si>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</si>
  <si>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</si>
  <si>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</si>
  <si>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</si>
  <si>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</si>
  <si>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</si>
  <si>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</si>
  <si>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</si>
  <si>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</si>
  <si>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</si>
  <si>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</si>
  <si>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</si>
  <si>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</si>
  <si>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</si>
  <si>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</si>
  <si>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</si>
  <si>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</si>
  <si>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</si>
  <si>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</si>
  <si>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</si>
  <si>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</si>
  <si>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</si>
  <si>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</si>
  <si>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</si>
  <si>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</si>
  <si>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</si>
  <si>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</si>
  <si>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</si>
  <si>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</si>
  <si>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</si>
  <si>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</si>
  <si>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</si>
  <si>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</si>
  <si>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</si>
  <si>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</si>
  <si>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</si>
  <si>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</si>
  <si>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</si>
  <si>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</si>
  <si>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</si>
  <si>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</si>
  <si>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</si>
  <si>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</si>
  <si>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</si>
  <si>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</si>
  <si>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</si>
  <si>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</si>
  <si>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</si>
  <si>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</si>
  <si>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</si>
  <si>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</si>
  <si>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</si>
  <si>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</si>
  <si>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</si>
  <si>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</si>
  <si>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</si>
  <si>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</si>
  <si>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</si>
  <si>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</si>
  <si>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</si>
  <si>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</si>
  <si>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</si>
  <si>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</si>
  <si>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</si>
  <si>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</si>
  <si>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</si>
  <si>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</si>
  <si>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</si>
  <si>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</si>
  <si>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</si>
  <si>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</si>
  <si>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</si>
  <si>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</si>
  <si>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</si>
  <si>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</si>
  <si>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</si>
  <si>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</si>
  <si>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</si>
  <si>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</si>
  <si>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</si>
  <si>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</si>
  <si>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</si>
  <si>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</si>
  <si>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</si>
  <si>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</si>
  <si>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</si>
  <si>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</si>
  <si>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</si>
  <si>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</si>
  <si>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</si>
  <si>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</si>
  <si>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</si>
  <si>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</si>
  <si>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</si>
  <si>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</si>
  <si>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</si>
  <si>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</si>
  <si>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</si>
  <si>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</si>
  <si>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</si>
  <si>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</si>
  <si>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</si>
  <si>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</si>
  <si>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</si>
  <si>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</si>
  <si>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</si>
  <si>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</si>
  <si>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</si>
  <si>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</si>
  <si>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</si>
  <si>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</si>
  <si>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</si>
  <si>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</si>
  <si>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</si>
  <si>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</si>
  <si>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</si>
  <si>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</si>
  <si>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</si>
  <si>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</si>
  <si>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</si>
  <si>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</si>
  <si>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</si>
  <si>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</si>
  <si>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</si>
  <si>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</si>
  <si>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</si>
  <si>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</si>
  <si>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</si>
  <si>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</si>
  <si>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</si>
  <si>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</si>
  <si>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</si>
  <si>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</si>
  <si>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</si>
  <si>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</si>
  <si>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</si>
  <si>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</si>
  <si>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</si>
  <si>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</si>
  <si>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</si>
  <si>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</si>
  <si>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</si>
  <si>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</si>
  <si>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</si>
  <si>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</si>
  <si>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</si>
  <si>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</si>
  <si>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</si>
  <si>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</si>
  <si>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</si>
  <si>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</si>
  <si>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</si>
  <si>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</si>
  <si>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</si>
  <si>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</si>
  <si>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</si>
  <si>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</si>
  <si>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</si>
  <si>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</si>
  <si>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</si>
  <si>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</si>
  <si>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</si>
  <si>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</si>
  <si>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</si>
  <si>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</si>
  <si>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</si>
  <si>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</si>
  <si>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</si>
  <si>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</si>
  <si>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</si>
  <si>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</si>
  <si>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</si>
  <si>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</si>
  <si>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</si>
  <si>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</si>
  <si>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</si>
  <si>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</si>
  <si>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</si>
  <si>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</si>
  <si>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</si>
  <si>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</si>
  <si>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</si>
  <si>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</si>
  <si>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</si>
  <si>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</si>
  <si>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</si>
  <si>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</si>
  <si>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</si>
  <si>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</si>
  <si>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</si>
  <si>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</si>
  <si>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</si>
  <si>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</si>
  <si>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</si>
  <si>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</si>
  <si>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</si>
  <si>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</si>
  <si>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</si>
  <si>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</si>
  <si>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</si>
  <si>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</si>
  <si>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</si>
  <si>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</si>
  <si>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</si>
  <si>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</si>
  <si>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</si>
  <si>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</si>
  <si>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</si>
  <si>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</si>
  <si>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</si>
  <si>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</si>
  <si>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</si>
  <si>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</si>
  <si>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</si>
  <si>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</si>
  <si>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</si>
  <si>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</si>
  <si>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</si>
  <si>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</si>
  <si>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</si>
  <si>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</si>
  <si>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</si>
  <si>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</si>
  <si>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</si>
  <si>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</si>
  <si>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</si>
  <si>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</si>
  <si>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</si>
  <si>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</si>
  <si>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</si>
  <si>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</si>
  <si>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</si>
  <si>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</si>
  <si>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</si>
  <si>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</si>
  <si>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</si>
  <si>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</si>
  <si>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</si>
  <si>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</si>
  <si>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</si>
  <si>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</si>
  <si>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</si>
  <si>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</si>
  <si>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</si>
  <si>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</si>
  <si>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</si>
  <si>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</si>
  <si>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</si>
  <si>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</si>
  <si>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</si>
  <si>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</si>
  <si>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</si>
  <si>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</si>
  <si>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</si>
  <si>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</si>
  <si>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</si>
  <si>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</si>
  <si>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</si>
  <si>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</si>
  <si>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</si>
  <si>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</si>
  <si>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</si>
  <si>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</si>
  <si>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</si>
  <si>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</si>
  <si>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</si>
  <si>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</si>
  <si>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</si>
  <si>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</si>
  <si>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</si>
  <si>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</si>
  <si>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</si>
  <si>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</si>
  <si>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</si>
  <si>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</si>
  <si>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</si>
  <si>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</si>
  <si>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</si>
  <si>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</si>
  <si>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</si>
  <si>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</si>
  <si>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</si>
  <si>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</si>
  <si>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</si>
  <si>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</si>
  <si>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</si>
  <si>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</si>
  <si>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</si>
  <si>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</si>
  <si>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</si>
  <si>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</si>
  <si>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</si>
  <si>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</si>
  <si>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</si>
  <si>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</si>
  <si>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</si>
  <si>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</si>
  <si>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</si>
  <si>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</si>
  <si>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</si>
  <si>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</si>
  <si>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</si>
  <si>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</si>
  <si>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</si>
  <si>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</si>
  <si>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</si>
  <si>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</si>
  <si>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</si>
  <si>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</si>
  <si>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</si>
  <si>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</si>
  <si>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</si>
  <si>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</si>
  <si>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</si>
  <si>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</si>
  <si>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</si>
  <si>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</si>
  <si>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</si>
  <si>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</si>
  <si>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</si>
  <si>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</si>
  <si>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</si>
  <si>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</si>
  <si>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</si>
  <si>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</si>
  <si>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</si>
  <si>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</si>
  <si>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</si>
  <si>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</si>
  <si>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</si>
  <si>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</si>
  <si>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</si>
  <si>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</si>
  <si>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</si>
  <si>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</si>
  <si>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</si>
  <si>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</si>
  <si>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</si>
  <si>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</si>
  <si>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</si>
  <si>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</si>
  <si>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</si>
  <si>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</si>
  <si>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</si>
  <si>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</si>
  <si>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</si>
  <si>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</si>
  <si>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</si>
  <si>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</si>
  <si>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</si>
  <si>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</si>
  <si>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</si>
  <si>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</si>
  <si>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</si>
  <si>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</si>
  <si>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</si>
  <si>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</si>
  <si>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</si>
  <si>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</si>
  <si>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</si>
  <si>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</si>
  <si>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</si>
  <si>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</si>
  <si>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</si>
  <si>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</si>
  <si>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</si>
  <si>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</si>
  <si>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</si>
  <si>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</si>
  <si>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</si>
  <si>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</si>
  <si>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</si>
  <si>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</si>
  <si>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</si>
  <si>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</si>
  <si>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</si>
  <si>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</si>
  <si>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</si>
  <si>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</si>
  <si>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</si>
  <si>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</si>
  <si>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</si>
  <si>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</si>
  <si>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</si>
  <si>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</si>
  <si>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</si>
  <si>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</si>
  <si>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</si>
  <si>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</si>
  <si>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</si>
  <si>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</si>
  <si>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</si>
  <si>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</si>
  <si>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</si>
  <si>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</si>
  <si>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</si>
  <si>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</si>
  <si>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</si>
  <si>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</si>
  <si>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</si>
  <si>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</si>
  <si>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</si>
  <si>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</si>
  <si>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</si>
  <si>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</si>
  <si>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</si>
  <si>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</si>
  <si>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</si>
  <si>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</si>
  <si>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</si>
  <si>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</si>
  <si>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</si>
  <si>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</si>
  <si>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</si>
  <si>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</si>
  <si>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</si>
  <si>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</si>
  <si>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</si>
  <si>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</si>
  <si>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</si>
  <si>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</si>
  <si>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</si>
  <si>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</si>
  <si>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</si>
  <si>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</si>
  <si>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</si>
  <si>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</si>
  <si>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</si>
  <si>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</si>
  <si>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</si>
  <si>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</si>
  <si>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</si>
  <si>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</si>
  <si>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</si>
  <si>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</si>
  <si>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</si>
  <si>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</si>
  <si>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</si>
  <si>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</si>
  <si>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</si>
  <si>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</si>
  <si>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</si>
  <si>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</si>
  <si>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</si>
  <si>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</si>
  <si>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</si>
  <si>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</si>
  <si>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</si>
  <si>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</si>
  <si>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</si>
  <si>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</si>
  <si>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</si>
  <si>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</si>
  <si>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</si>
  <si>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</si>
  <si>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</si>
  <si>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</si>
  <si>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</si>
  <si>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</si>
  <si>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</si>
  <si>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</si>
  <si>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</si>
  <si>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</si>
  <si>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</si>
  <si>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</si>
  <si>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</si>
  <si>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</si>
  <si>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</si>
  <si>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</si>
  <si>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</si>
  <si>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</si>
  <si>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</si>
  <si>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</si>
  <si>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</si>
  <si>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</si>
  <si>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</si>
  <si>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</si>
  <si>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</si>
  <si>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</si>
  <si>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</si>
  <si>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</si>
  <si>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</si>
  <si>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</si>
  <si>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</si>
  <si>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</si>
  <si>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</si>
  <si>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</si>
  <si>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</si>
  <si>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</si>
  <si>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</si>
  <si>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</si>
  <si>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</si>
  <si>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</si>
  <si>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</si>
  <si>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</si>
  <si>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</si>
  <si>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</si>
  <si>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</si>
  <si>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</si>
  <si>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</si>
  <si>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</si>
  <si>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</si>
  <si>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</si>
  <si>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</si>
  <si>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</si>
  <si>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</si>
  <si>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</si>
  <si>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</si>
  <si>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</si>
  <si>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</si>
  <si>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</si>
  <si>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</si>
  <si>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</si>
  <si>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</si>
  <si>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</si>
  <si>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</si>
  <si>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</si>
  <si>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</si>
  <si>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</si>
  <si>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</si>
  <si>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</si>
  <si>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</si>
  <si>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</si>
  <si>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</si>
  <si>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</si>
  <si>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</si>
  <si>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</si>
  <si>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</si>
  <si>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</si>
  <si>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</si>
  <si>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</si>
  <si>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</si>
  <si>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</si>
  <si>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</si>
  <si>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</si>
  <si>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</si>
  <si>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</si>
  <si>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</si>
  <si>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</si>
  <si>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</si>
  <si>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</si>
  <si>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</si>
  <si>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</si>
  <si>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</si>
  <si>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</si>
  <si>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</si>
  <si>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</si>
  <si>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</si>
  <si>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</si>
  <si>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</si>
  <si>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</si>
  <si>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</si>
  <si>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</si>
  <si>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</si>
  <si>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</si>
  <si>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</si>
  <si>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</si>
  <si>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</si>
  <si>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</si>
  <si>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</si>
  <si>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</si>
  <si>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</si>
  <si>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</si>
  <si>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</si>
  <si>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</si>
  <si>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</si>
  <si>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</si>
  <si>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</si>
  <si>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</si>
  <si>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</si>
  <si>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</si>
  <si>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</si>
  <si>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</si>
  <si>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</si>
  <si>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</si>
  <si>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</si>
  <si>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</si>
  <si>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</si>
  <si>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</si>
  <si>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</si>
  <si>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</si>
  <si>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</si>
  <si>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</si>
  <si>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</si>
  <si>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</si>
  <si>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</si>
  <si>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</si>
  <si>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</si>
  <si>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</si>
  <si>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</si>
  <si>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</si>
  <si>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</si>
  <si>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</si>
  <si>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</si>
  <si>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</si>
  <si>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</si>
  <si>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</si>
  <si>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</si>
  <si>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</si>
  <si>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</si>
  <si>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</si>
  <si>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</si>
  <si>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</si>
  <si>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</si>
  <si>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</si>
  <si>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</si>
  <si>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</si>
  <si>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</si>
  <si>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</si>
  <si>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</si>
  <si>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</si>
  <si>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</si>
  <si>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</si>
  <si>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</si>
  <si>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</si>
  <si>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</si>
  <si>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</si>
  <si>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</si>
  <si>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</si>
  <si>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</si>
  <si>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</si>
  <si>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</si>
  <si>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</si>
  <si>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</si>
  <si>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</si>
  <si>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</si>
  <si>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</si>
  <si>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</si>
  <si>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</si>
  <si>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</si>
  <si>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</si>
  <si>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</si>
  <si>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</si>
  <si>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</si>
  <si>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</si>
  <si>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</si>
  <si>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</si>
  <si>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</si>
  <si>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</si>
  <si>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</si>
  <si>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</si>
  <si>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</si>
  <si>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</si>
  <si>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</si>
  <si>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</si>
  <si>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</si>
  <si>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</si>
  <si>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</si>
  <si>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</si>
  <si>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</si>
  <si>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</si>
  <si>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</si>
  <si>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</si>
  <si>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</si>
  <si>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</si>
  <si>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</si>
  <si>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</si>
  <si>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</si>
  <si>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</si>
  <si>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</si>
  <si>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</si>
  <si>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</si>
  <si>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</si>
  <si>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</si>
  <si>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</si>
  <si>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</si>
  <si>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</si>
  <si>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</si>
  <si>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</si>
  <si>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</si>
  <si>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</si>
  <si>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</si>
  <si>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</si>
  <si>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</si>
  <si>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</si>
  <si>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</si>
  <si>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</si>
  <si>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</si>
  <si>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</si>
  <si>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</si>
  <si>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</si>
  <si>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</si>
  <si>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</si>
  <si>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</si>
  <si>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</si>
  <si>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</si>
  <si>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</si>
  <si>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</si>
  <si>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</si>
  <si>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</si>
  <si>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</si>
  <si>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</si>
  <si>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</si>
  <si>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</si>
  <si>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</si>
  <si>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</si>
  <si>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</si>
  <si>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</si>
  <si>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</si>
  <si>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</si>
  <si>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</si>
  <si>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</si>
  <si>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</si>
  <si>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</si>
  <si>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</si>
  <si>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</si>
  <si>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</si>
  <si>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</si>
  <si>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</si>
  <si>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</si>
  <si>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</si>
  <si>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</si>
  <si>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</si>
  <si>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</si>
  <si>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</si>
  <si>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</si>
  <si>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</si>
  <si>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</si>
  <si>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</si>
  <si>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</si>
  <si>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</si>
  <si>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</si>
  <si>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</si>
  <si>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</si>
  <si>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</si>
  <si>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</si>
  <si>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</si>
  <si>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</si>
  <si>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</si>
  <si>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</si>
  <si>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</si>
  <si>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</si>
  <si>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</si>
  <si>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</si>
  <si>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</si>
  <si>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</si>
  <si>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</si>
  <si>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</si>
  <si>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</si>
  <si>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</si>
  <si>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</si>
  <si>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</si>
  <si>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</si>
  <si>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</si>
  <si>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</si>
  <si>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</si>
  <si>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</si>
  <si>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</si>
  <si>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</si>
  <si>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</si>
  <si>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</si>
  <si>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</si>
  <si>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</si>
  <si>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</si>
  <si>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</si>
  <si>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</si>
  <si>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</si>
  <si>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</si>
  <si>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</si>
  <si>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</si>
  <si>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</si>
  <si>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</si>
  <si>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</si>
  <si>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</si>
  <si>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</si>
  <si>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</si>
  <si>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</si>
  <si>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</si>
  <si>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</si>
  <si>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</si>
  <si>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</si>
  <si>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</si>
  <si>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</si>
  <si>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</si>
  <si>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</si>
  <si>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</si>
  <si>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</si>
  <si>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</si>
  <si>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</si>
  <si>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</si>
  <si>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</si>
  <si>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</si>
  <si>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</si>
  <si>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</si>
  <si>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</si>
  <si>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</si>
  <si>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</si>
  <si>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</si>
  <si>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</si>
  <si>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</si>
  <si>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</si>
  <si>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</si>
  <si>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</si>
  <si>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</si>
  <si>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</si>
  <si>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</si>
  <si>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</si>
  <si>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</si>
  <si>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</si>
  <si>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</si>
  <si>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</si>
  <si>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</si>
  <si>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</si>
  <si>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</si>
  <si>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</si>
  <si>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</si>
  <si>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</si>
  <si>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</si>
  <si>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</si>
  <si>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</si>
  <si>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</si>
  <si>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</si>
  <si>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</si>
  <si>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</si>
  <si>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</si>
  <si>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</si>
  <si>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</si>
  <si>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</si>
  <si>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</si>
  <si>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</si>
  <si>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</si>
  <si>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</si>
  <si>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</si>
  <si>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</si>
  <si>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</si>
  <si>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</si>
  <si>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</si>
  <si>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</si>
  <si>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</si>
  <si>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</si>
  <si>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</si>
  <si>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</si>
  <si>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</si>
  <si>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</si>
  <si>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</si>
  <si>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</si>
  <si>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</si>
  <si>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</si>
  <si>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</si>
  <si>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</si>
  <si>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</si>
  <si>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</si>
  <si>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</si>
  <si>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</si>
  <si>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</si>
  <si>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</si>
  <si>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</si>
  <si>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</si>
  <si>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</si>
  <si>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</si>
  <si>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</si>
  <si>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</si>
  <si>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</si>
  <si>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</si>
  <si>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</si>
  <si>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</si>
  <si>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</si>
  <si>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</si>
  <si>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</si>
  <si>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</si>
  <si>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</si>
  <si>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</si>
  <si>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</si>
  <si>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</si>
  <si>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</si>
  <si>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</si>
  <si>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</si>
  <si>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</si>
  <si>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</si>
  <si>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</si>
  <si>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</si>
  <si>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</si>
  <si>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</si>
  <si>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</si>
  <si>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</si>
  <si>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</si>
  <si>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</si>
  <si>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</si>
  <si>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</si>
  <si>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</si>
  <si>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</si>
  <si>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</si>
  <si>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</si>
  <si>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</si>
  <si>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</si>
  <si>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</si>
  <si>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</si>
  <si>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</si>
  <si>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</si>
  <si>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</si>
  <si>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</si>
  <si>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</si>
  <si>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</si>
  <si>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</si>
  <si>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</si>
  <si>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</si>
  <si>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</si>
  <si>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</si>
  <si>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</si>
  <si>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</si>
  <si>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</si>
  <si>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</si>
  <si>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</si>
  <si>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</si>
  <si>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</si>
  <si>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</si>
  <si>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</si>
  <si>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</si>
  <si>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</si>
  <si>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</si>
  <si>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</si>
  <si>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</si>
  <si>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</si>
  <si>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</si>
  <si>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</si>
  <si>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</si>
  <si>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</si>
  <si>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</si>
  <si>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</si>
  <si>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</si>
  <si>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</si>
  <si>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</si>
  <si>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</si>
  <si>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</si>
  <si>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</si>
  <si>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</si>
  <si>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</si>
  <si>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</si>
  <si>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</si>
  <si>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</si>
  <si>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</si>
  <si>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</si>
  <si>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</si>
  <si>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</si>
  <si>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</si>
  <si>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</si>
  <si>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</si>
  <si>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</si>
  <si>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</si>
  <si>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</si>
  <si>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</si>
  <si>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</si>
  <si>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</si>
  <si>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</si>
  <si>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</si>
  <si>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</si>
  <si>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</si>
  <si>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</si>
  <si>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</si>
  <si>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</si>
  <si>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</si>
  <si>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</si>
  <si>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</si>
  <si>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</si>
  <si>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</si>
  <si>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</si>
  <si>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</si>
  <si>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</si>
  <si>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</si>
  <si>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</si>
  <si>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</si>
  <si>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</si>
  <si>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</si>
  <si>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</si>
  <si>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</si>
  <si>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</si>
  <si>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</si>
  <si>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</si>
  <si>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</si>
  <si>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</si>
  <si>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</si>
  <si>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</si>
  <si>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</si>
  <si>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</si>
  <si>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</si>
  <si>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</si>
  <si>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</si>
  <si>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</si>
  <si>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</si>
  <si>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</si>
  <si>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</si>
  <si>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</si>
  <si>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</si>
  <si>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</si>
  <si>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</si>
  <si>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</si>
  <si>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</si>
  <si>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</si>
  <si>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</si>
  <si>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</si>
  <si>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</si>
  <si>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</si>
  <si>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</si>
  <si>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</si>
  <si>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</si>
  <si>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</si>
  <si>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</si>
  <si>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</si>
  <si>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</si>
  <si>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</si>
  <si>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</si>
  <si>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</si>
  <si>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</si>
  <si>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</si>
  <si>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</si>
  <si>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</si>
  <si>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</si>
  <si>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</si>
  <si>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</si>
  <si>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</si>
  <si>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</si>
  <si>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</si>
  <si>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</si>
  <si>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</si>
  <si>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</si>
  <si>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</si>
  <si>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</si>
  <si>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</si>
  <si>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</si>
  <si>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</si>
  <si>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</si>
  <si>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</si>
  <si>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</si>
  <si>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</si>
  <si>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</si>
  <si>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</si>
  <si>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</si>
  <si>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</si>
  <si>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</si>
  <si>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</si>
  <si>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</si>
  <si>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</si>
  <si>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</si>
  <si>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</si>
  <si>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</si>
  <si>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</si>
  <si>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</si>
  <si>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</si>
  <si>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</si>
  <si>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</si>
  <si>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</si>
  <si>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</si>
  <si>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</si>
  <si>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</si>
  <si>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</si>
  <si>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</si>
  <si>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</si>
  <si>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</si>
  <si>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</si>
  <si>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</si>
  <si>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</si>
  <si>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</si>
  <si>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</si>
  <si>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</si>
  <si>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</si>
  <si>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</si>
  <si>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</si>
  <si>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</si>
  <si>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</si>
  <si>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</si>
  <si>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</si>
  <si>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</si>
  <si>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</si>
  <si>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</si>
  <si>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</si>
  <si>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</si>
  <si>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</si>
  <si>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</si>
  <si>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</si>
  <si>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</si>
  <si>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</si>
  <si>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</si>
  <si>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</si>
  <si>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</si>
  <si>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</si>
  <si>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</si>
  <si>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</si>
  <si>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</si>
  <si>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</si>
  <si>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</si>
  <si>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</si>
  <si>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</si>
  <si>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</si>
  <si>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</si>
  <si>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</si>
  <si>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</si>
  <si>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</si>
  <si>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</si>
  <si>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</si>
  <si>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</si>
  <si>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</si>
  <si>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</si>
  <si>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</si>
  <si>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</si>
  <si>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</si>
  <si>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</si>
  <si>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</si>
  <si>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</si>
  <si>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</si>
  <si>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</si>
  <si>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</si>
  <si>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</si>
  <si>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</si>
  <si>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</si>
  <si>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</si>
  <si>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</si>
  <si>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</si>
  <si>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</si>
  <si>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</si>
  <si>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</si>
  <si>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</si>
  <si>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</si>
  <si>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</si>
  <si>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</si>
  <si>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</si>
  <si>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</si>
  <si>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</si>
  <si>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</si>
  <si>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</si>
  <si>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</si>
  <si>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</si>
  <si>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</si>
  <si>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</si>
  <si>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</si>
  <si>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</si>
  <si>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</si>
  <si>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</si>
  <si>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</si>
  <si>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</si>
  <si>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</si>
  <si>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</si>
  <si>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</si>
  <si>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</si>
  <si>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</si>
  <si>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</si>
  <si>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</si>
  <si>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</si>
  <si>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</si>
  <si>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</si>
  <si>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</si>
  <si>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</si>
  <si>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</si>
  <si>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</si>
  <si>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</si>
  <si>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</si>
  <si>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</si>
  <si>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</si>
  <si>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</si>
  <si>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</si>
  <si>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</si>
  <si>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</si>
  <si>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</si>
  <si>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</si>
  <si>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</si>
  <si>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</si>
  <si>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</si>
  <si>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</si>
  <si>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</si>
  <si>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</si>
  <si>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</si>
  <si>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</si>
  <si>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</si>
  <si>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</si>
  <si>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</si>
  <si>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</si>
  <si>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</si>
  <si>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</si>
  <si>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</si>
  <si>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</si>
  <si>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</si>
  <si>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</si>
  <si>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</si>
  <si>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</si>
  <si>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</si>
  <si>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</si>
  <si>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</si>
  <si>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</si>
  <si>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</si>
  <si>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</si>
  <si>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</si>
  <si>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</si>
  <si>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</si>
  <si>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</si>
  <si>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</si>
  <si>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</si>
  <si>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</si>
  <si>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</si>
  <si>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</si>
  <si>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</si>
  <si>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</si>
  <si>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</si>
  <si>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</si>
  <si>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</si>
  <si>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</si>
  <si>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</si>
  <si>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</si>
  <si>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</si>
  <si>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</si>
  <si>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</si>
  <si>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</si>
  <si>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</si>
  <si>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</si>
  <si>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</si>
  <si>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</si>
  <si>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</si>
  <si>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</si>
  <si>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</si>
  <si>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</si>
  <si>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</si>
  <si>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</si>
  <si>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</si>
  <si>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</si>
  <si>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</si>
  <si>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</si>
  <si>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</si>
  <si>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</si>
  <si>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</si>
  <si>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</si>
  <si>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</si>
  <si>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</si>
  <si>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</si>
  <si>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</si>
  <si>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</si>
  <si>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</si>
  <si>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</si>
  <si>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</si>
  <si>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</si>
  <si>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</si>
  <si>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</si>
  <si>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</si>
  <si>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</si>
  <si>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</si>
  <si>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</si>
  <si>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</si>
  <si>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</si>
  <si>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</si>
  <si>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</si>
  <si>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</si>
  <si>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</si>
  <si>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</si>
  <si>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</si>
  <si>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</si>
  <si>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</si>
  <si>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</si>
  <si>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</si>
  <si>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</si>
  <si>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</si>
  <si>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</si>
  <si>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</si>
  <si>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</si>
  <si>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</si>
  <si>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</si>
  <si>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</si>
  <si>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</si>
  <si>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</si>
  <si>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</si>
  <si>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</si>
  <si>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</si>
  <si>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</si>
  <si>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</si>
  <si>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</si>
  <si>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</si>
  <si>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</si>
  <si>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</si>
  <si>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</si>
  <si>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</si>
  <si>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</si>
  <si>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</si>
  <si>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</si>
  <si>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</si>
  <si>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</si>
  <si>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</si>
  <si>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</si>
  <si>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</si>
  <si>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</si>
  <si>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</si>
  <si>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</si>
  <si>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</si>
  <si>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</si>
  <si>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</si>
  <si>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</si>
  <si>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</si>
  <si>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</si>
  <si>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</si>
  <si>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</si>
  <si>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</si>
  <si>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</si>
  <si>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</si>
  <si>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</si>
  <si>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</si>
  <si>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</si>
  <si>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</si>
  <si>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</si>
  <si>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</si>
  <si>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</si>
  <si>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</si>
  <si>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</si>
  <si>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</si>
  <si>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</si>
  <si>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</si>
  <si>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</si>
  <si>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</si>
  <si>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</si>
  <si>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</si>
  <si>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</si>
  <si>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</si>
  <si>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</si>
  <si>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</si>
  <si>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</si>
  <si>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</si>
  <si>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</si>
  <si>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</si>
  <si>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</si>
  <si>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</si>
  <si>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</si>
  <si>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</si>
  <si>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</si>
  <si>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</si>
  <si>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</si>
  <si>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</si>
  <si>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</si>
  <si>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</si>
  <si>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</si>
  <si>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</si>
  <si>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</si>
  <si>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</si>
  <si>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</si>
  <si>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</si>
  <si>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</si>
  <si>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</si>
  <si>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</si>
  <si>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</si>
  <si>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</si>
  <si>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</si>
  <si>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</si>
  <si>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</si>
  <si>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</si>
  <si>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</si>
  <si>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</si>
  <si>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</si>
  <si>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</si>
  <si>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</si>
  <si>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</si>
  <si>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</si>
  <si>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</si>
  <si>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</si>
  <si>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</si>
  <si>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</si>
  <si>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</si>
  <si>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</si>
  <si>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</si>
  <si>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</si>
  <si>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</si>
  <si>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</si>
  <si>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</si>
  <si>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</si>
  <si>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</si>
  <si>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</si>
  <si>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</si>
  <si>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</si>
  <si>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</si>
  <si>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</si>
  <si>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</si>
  <si>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</si>
  <si>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</si>
  <si>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</si>
  <si>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</si>
  <si>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</si>
  <si>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</si>
  <si>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</si>
  <si>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</si>
  <si>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</si>
  <si>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</si>
  <si>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</si>
  <si>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</si>
  <si>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</si>
  <si>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</si>
  <si>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</si>
  <si>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</si>
  <si>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</si>
  <si>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</si>
  <si>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</si>
  <si>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</si>
  <si>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</si>
  <si>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</si>
  <si>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</si>
  <si>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</si>
  <si>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</si>
  <si>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</si>
  <si>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</si>
  <si>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</si>
  <si>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</si>
  <si>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</si>
  <si>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</si>
  <si>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</si>
  <si>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</si>
  <si>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</si>
  <si>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</si>
  <si>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</si>
  <si>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</si>
  <si>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</si>
  <si>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</si>
  <si>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</si>
  <si>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</si>
  <si>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</si>
  <si>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</si>
  <si>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</si>
  <si>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</si>
  <si>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</si>
  <si>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</si>
  <si>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</si>
  <si>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</si>
  <si>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</si>
  <si>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</si>
  <si>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</si>
  <si>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</si>
  <si>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</si>
  <si>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</si>
  <si>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</si>
  <si>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</si>
  <si>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</si>
  <si>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</si>
  <si>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</si>
  <si>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</si>
  <si>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</si>
  <si>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</si>
  <si>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</si>
  <si>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</si>
  <si>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</si>
  <si>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</si>
  <si>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</si>
  <si>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</si>
  <si>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</si>
  <si>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</si>
  <si>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</si>
  <si>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</si>
  <si>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</si>
  <si>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</si>
  <si>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</si>
  <si>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</si>
  <si>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</si>
  <si>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</si>
  <si>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</si>
  <si>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</si>
  <si>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</si>
  <si>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</si>
  <si>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</si>
  <si>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</si>
  <si>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</si>
  <si>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</si>
  <si>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</si>
  <si>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</si>
  <si>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</si>
  <si>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</si>
  <si>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</si>
  <si>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</si>
  <si>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</si>
  <si>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</si>
  <si>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</si>
  <si>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</si>
  <si>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</si>
  <si>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</si>
  <si>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</si>
  <si>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</si>
  <si>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</si>
  <si>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</si>
  <si>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</si>
  <si>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</si>
  <si>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</si>
  <si>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</si>
  <si>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</si>
  <si>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</si>
  <si>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</si>
  <si>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</si>
  <si>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</si>
  <si>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</si>
  <si>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</si>
  <si>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</si>
  <si>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</si>
  <si>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</si>
  <si>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</si>
  <si>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</si>
  <si>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</si>
  <si>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</si>
  <si>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</si>
  <si>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</si>
  <si>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</si>
  <si>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</si>
  <si>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</si>
  <si>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</si>
  <si>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</si>
  <si>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</si>
  <si>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</si>
  <si>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</si>
  <si>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</si>
  <si>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</si>
  <si>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</si>
  <si>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</si>
  <si>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</si>
  <si>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</si>
  <si>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</si>
  <si>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</si>
  <si>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</si>
  <si>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</si>
  <si>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</si>
  <si>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</si>
  <si>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</si>
  <si>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</si>
  <si>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</si>
  <si>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</si>
  <si>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</si>
  <si>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</si>
  <si>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</si>
  <si>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</si>
  <si>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</si>
  <si>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</si>
  <si>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</si>
  <si>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</si>
  <si>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</si>
  <si>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</si>
  <si>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</si>
  <si>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</si>
  <si>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</si>
  <si>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</si>
  <si>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</si>
  <si>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</si>
  <si>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</si>
  <si>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</si>
  <si>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</si>
  <si>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</si>
  <si>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</si>
  <si>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</si>
  <si>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</si>
  <si>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</si>
  <si>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</si>
  <si>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</si>
  <si>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</si>
  <si>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</si>
  <si>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</si>
  <si>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</si>
  <si>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</si>
  <si>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</si>
  <si>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</si>
  <si>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</si>
  <si>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</si>
  <si>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</si>
  <si>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</si>
  <si>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</si>
  <si>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</si>
  <si>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</si>
  <si>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</si>
  <si>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</si>
  <si>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</si>
  <si>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</si>
  <si>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</si>
  <si>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</si>
  <si>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</si>
  <si>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</si>
  <si>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</si>
  <si>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</si>
  <si>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</si>
  <si>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</si>
  <si>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</si>
  <si>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</si>
  <si>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</si>
  <si>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</si>
  <si>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</si>
  <si>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</si>
  <si>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</si>
  <si>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</si>
  <si>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</si>
  <si>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</si>
  <si>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</si>
  <si>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</si>
  <si>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</si>
  <si>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</si>
  <si>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</si>
  <si>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</si>
  <si>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</si>
  <si>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</si>
  <si>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</si>
  <si>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</si>
  <si>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</si>
  <si>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</si>
  <si>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</si>
  <si>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</si>
  <si>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</si>
  <si>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</si>
  <si>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</si>
  <si>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</si>
  <si>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</si>
  <si>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</si>
  <si>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</si>
  <si>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</si>
  <si>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</si>
  <si>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</si>
  <si>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</si>
  <si>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</si>
  <si>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</si>
  <si>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</si>
  <si>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</si>
  <si>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</si>
  <si>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</si>
  <si>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</si>
  <si>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</si>
  <si>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</si>
  <si>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</si>
  <si>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</si>
  <si>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</si>
  <si>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</si>
  <si>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</si>
  <si>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</si>
  <si>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</si>
  <si>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</si>
  <si>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</si>
  <si>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</si>
  <si>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</si>
  <si>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</si>
  <si>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</si>
  <si>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</si>
  <si>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</si>
  <si>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</si>
  <si>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</si>
  <si>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</si>
  <si>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</si>
  <si>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</si>
  <si>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</si>
  <si>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</si>
  <si>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</si>
  <si>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</si>
  <si>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</si>
  <si>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</si>
  <si>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</si>
  <si>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</si>
  <si>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</si>
  <si>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</si>
  <si>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</si>
  <si>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</si>
  <si>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</si>
  <si>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</si>
  <si>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</si>
  <si>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</si>
  <si>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</si>
  <si>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</si>
  <si>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</si>
  <si>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</si>
  <si>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</si>
  <si>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</si>
  <si>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</si>
  <si>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</si>
  <si>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</si>
  <si>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</si>
  <si>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</si>
  <si>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</si>
  <si>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</si>
  <si>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</si>
  <si>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</si>
  <si>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</si>
  <si>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</si>
  <si>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</si>
  <si>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</si>
  <si>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</si>
  <si>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</si>
  <si>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</si>
  <si>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</si>
  <si>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</si>
  <si>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</si>
  <si>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</si>
  <si>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</si>
  <si>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</si>
  <si>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</si>
  <si>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</si>
  <si>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</si>
  <si>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</si>
  <si>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</si>
  <si>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</si>
  <si>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</si>
  <si>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</si>
  <si>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</si>
  <si>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</si>
  <si>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</si>
  <si>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</si>
  <si>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</si>
  <si>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</si>
  <si>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</si>
  <si>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</si>
  <si>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</si>
  <si>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</si>
  <si>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</si>
  <si>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</si>
  <si>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</si>
  <si>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</si>
  <si>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</si>
  <si>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</si>
  <si>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</si>
  <si>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</si>
  <si>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</si>
  <si>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</si>
  <si>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</si>
  <si>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</si>
  <si>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</si>
  <si>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</si>
  <si>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</si>
  <si>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</si>
  <si>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</si>
  <si>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</si>
  <si>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</si>
  <si>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</si>
  <si>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</si>
  <si>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</si>
  <si>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</si>
  <si>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</si>
  <si>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</si>
  <si>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</si>
  <si>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</si>
  <si>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</si>
  <si>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</si>
  <si>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</si>
  <si>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</si>
  <si>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</si>
  <si>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</si>
  <si>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</si>
  <si>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</si>
  <si>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</si>
  <si>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</si>
  <si>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</si>
  <si>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</si>
  <si>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</si>
  <si>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</si>
  <si>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</si>
  <si>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</si>
  <si>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</si>
  <si>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</si>
  <si>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</si>
  <si>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</si>
  <si>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</si>
  <si>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</si>
  <si>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</si>
  <si>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</si>
  <si>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</si>
  <si>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</si>
  <si>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</si>
  <si>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</si>
  <si>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</si>
  <si>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</si>
  <si>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</si>
  <si>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</si>
  <si>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</si>
  <si>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</si>
  <si>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</si>
  <si>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</si>
  <si>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</si>
  <si>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</si>
  <si>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</si>
  <si>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</si>
  <si>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</si>
  <si>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</si>
  <si>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</si>
  <si>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</si>
  <si>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</si>
  <si>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</si>
  <si>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</si>
  <si>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</si>
  <si>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</si>
  <si>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</si>
  <si>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</si>
  <si>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</si>
  <si>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</si>
  <si>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</si>
  <si>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</si>
  <si>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</si>
  <si>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</si>
  <si>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</si>
  <si>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</si>
  <si>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</si>
  <si>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</si>
  <si>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</si>
  <si>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</si>
  <si>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</si>
  <si>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</si>
  <si>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</si>
  <si>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</si>
  <si>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</si>
  <si>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</si>
  <si>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</si>
  <si>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</si>
  <si>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</si>
  <si>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</si>
  <si>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</si>
  <si>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</si>
  <si>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</si>
  <si>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</si>
  <si>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</si>
  <si>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</si>
  <si>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</si>
  <si>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</si>
  <si>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</si>
  <si>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</si>
  <si>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</si>
  <si>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</si>
  <si>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</si>
  <si>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</si>
  <si>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</si>
  <si>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</si>
  <si>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</si>
  <si>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</si>
  <si>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</si>
  <si>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</si>
  <si>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</si>
  <si>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</si>
  <si>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</si>
  <si>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</si>
  <si>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</si>
  <si>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</si>
  <si>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</si>
  <si>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</si>
  <si>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</si>
  <si>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</si>
  <si>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</si>
  <si>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</si>
  <si>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</si>
  <si>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</si>
  <si>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</si>
  <si>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</si>
  <si>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</si>
  <si>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</si>
  <si>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</si>
  <si>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</si>
  <si>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</si>
  <si>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</si>
  <si>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</si>
  <si>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</si>
  <si>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</si>
  <si>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</si>
  <si>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</si>
  <si>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</si>
  <si>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</si>
  <si>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</si>
  <si>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</si>
  <si>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</si>
  <si>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</si>
  <si>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</si>
  <si>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</si>
  <si>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</si>
  <si>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</si>
  <si>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</si>
  <si>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</si>
  <si>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</si>
  <si>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</si>
  <si>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</si>
  <si>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</si>
  <si>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</si>
  <si>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</si>
  <si>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</si>
  <si>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</si>
  <si>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</si>
  <si>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</si>
  <si>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</si>
  <si>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</si>
  <si>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</si>
  <si>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</si>
  <si>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</si>
  <si>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</si>
  <si>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</si>
  <si>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</si>
  <si>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</si>
  <si>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</si>
  <si>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</si>
  <si>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</si>
  <si>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</si>
  <si>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</si>
  <si>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</si>
  <si>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</si>
  <si>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</si>
  <si>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</si>
  <si>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</si>
  <si>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</si>
  <si>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</si>
  <si>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</si>
  <si>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</si>
  <si>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</si>
  <si>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</si>
  <si>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</si>
  <si>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</si>
  <si>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</si>
  <si>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</si>
  <si>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</si>
  <si>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</si>
  <si>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</si>
  <si>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</si>
  <si>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</si>
  <si>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</si>
  <si>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</si>
  <si>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</si>
  <si>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</si>
  <si>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</si>
  <si>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</si>
  <si>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</si>
  <si>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</si>
  <si>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</si>
  <si>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</si>
  <si>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</si>
  <si>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</si>
  <si>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</si>
  <si>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</si>
  <si>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</si>
  <si>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</si>
  <si>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</si>
  <si>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</si>
  <si>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</si>
  <si>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</si>
  <si>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</si>
  <si>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</si>
  <si>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</si>
  <si>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</si>
  <si>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</si>
  <si>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</si>
  <si>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</si>
  <si>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</si>
  <si>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</si>
  <si>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</si>
  <si>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</si>
  <si>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</si>
  <si>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</si>
  <si>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</si>
  <si>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</si>
  <si>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</si>
  <si>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</si>
  <si>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</si>
  <si>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</si>
  <si>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</si>
  <si>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</si>
  <si>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</si>
  <si>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</si>
  <si>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</si>
  <si>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</si>
  <si>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</si>
  <si>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</si>
  <si>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</si>
  <si>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</si>
  <si>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</si>
  <si>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</si>
  <si>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</si>
  <si>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</si>
  <si>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</si>
  <si>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</si>
  <si>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</si>
  <si>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</si>
  <si>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</si>
  <si>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</si>
  <si>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</si>
  <si>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</si>
  <si>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</si>
  <si>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</si>
  <si>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</si>
  <si>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</si>
  <si>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</si>
  <si>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</si>
  <si>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</si>
  <si>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</si>
  <si>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</si>
  <si>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</si>
  <si>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</si>
  <si>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</si>
  <si>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</si>
  <si>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</si>
  <si>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</si>
  <si>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</si>
  <si>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</si>
  <si>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</si>
  <si>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</si>
  <si>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</si>
  <si>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</si>
  <si>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</si>
  <si>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</si>
  <si>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</si>
  <si>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</si>
  <si>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</si>
  <si>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</si>
  <si>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</si>
  <si>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</si>
  <si>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</si>
  <si>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</si>
  <si>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</si>
  <si>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</si>
  <si>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</si>
  <si>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</si>
  <si>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</si>
  <si>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</si>
  <si>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</si>
  <si>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</si>
  <si>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</si>
  <si>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</si>
  <si>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</si>
  <si>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</si>
  <si>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</si>
  <si>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</si>
  <si>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</si>
  <si>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</si>
  <si>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</si>
  <si>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</si>
  <si>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</si>
  <si>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</si>
  <si>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</si>
  <si>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</si>
  <si>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</si>
  <si>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</si>
  <si>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</si>
  <si>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</si>
  <si>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</si>
  <si>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</si>
  <si>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</si>
  <si>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</si>
  <si>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</si>
  <si>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</si>
  <si>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</si>
  <si>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</si>
  <si>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</si>
  <si>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</si>
  <si>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</si>
  <si>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</si>
  <si>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</si>
  <si>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</si>
  <si>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</si>
  <si>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</si>
  <si>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</si>
  <si>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</si>
  <si>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</si>
  <si>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</si>
  <si>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</si>
  <si>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</si>
  <si>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</si>
  <si>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</si>
  <si>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</si>
  <si>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</si>
  <si>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</si>
  <si>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</si>
  <si>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</si>
  <si>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</si>
  <si>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</si>
  <si>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</si>
  <si>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</si>
  <si>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</si>
  <si>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</si>
  <si>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</si>
  <si>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</si>
  <si>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</si>
  <si>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</si>
  <si>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</si>
  <si>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</si>
  <si>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</si>
  <si>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</si>
  <si>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</si>
  <si>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</si>
  <si>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</si>
  <si>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</si>
  <si>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</si>
  <si>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</si>
  <si>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</si>
  <si>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</si>
  <si>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</si>
  <si>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</si>
  <si>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</si>
  <si>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</si>
  <si>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</si>
  <si>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</si>
  <si>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</si>
  <si>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</si>
  <si>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</si>
  <si>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</si>
  <si>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</si>
  <si>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</si>
  <si>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</si>
  <si>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</si>
  <si>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</si>
  <si>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</si>
  <si>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</si>
  <si>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</si>
  <si>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</si>
  <si>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</si>
  <si>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</si>
  <si>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</si>
  <si>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</si>
  <si>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</si>
  <si>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</si>
  <si>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</si>
  <si>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</si>
  <si>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</si>
  <si>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</si>
  <si>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</si>
  <si>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</si>
  <si>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</si>
  <si>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</si>
  <si>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</si>
  <si>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</si>
  <si>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</si>
  <si>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</si>
  <si>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</si>
  <si>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</si>
  <si>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</si>
  <si>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</si>
  <si>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</si>
  <si>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</si>
  <si>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</si>
  <si>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</si>
  <si>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</si>
  <si>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</si>
  <si>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</si>
  <si>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</si>
  <si>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</si>
  <si>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</si>
  <si>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</si>
  <si>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</si>
  <si>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</si>
  <si>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</si>
  <si>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</si>
  <si>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</si>
  <si>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</si>
  <si>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</si>
  <si>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</si>
  <si>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</si>
  <si>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</si>
  <si>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</si>
  <si>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</si>
  <si>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</si>
  <si>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</si>
  <si>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</si>
  <si>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</si>
  <si>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</si>
  <si>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</si>
  <si>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</si>
  <si>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</si>
  <si>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</si>
  <si>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</si>
  <si>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</si>
  <si>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</si>
  <si>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</si>
  <si>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</si>
  <si>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</si>
  <si>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</si>
  <si>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</si>
  <si>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</si>
  <si>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</si>
  <si>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</si>
  <si>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</si>
  <si>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</si>
  <si>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</si>
  <si>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</si>
  <si>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</si>
  <si>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</si>
  <si>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</si>
  <si>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</si>
  <si>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</si>
  <si>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</si>
  <si>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</si>
  <si>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</si>
  <si>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</si>
  <si>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</si>
  <si>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</si>
  <si>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</si>
  <si>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</si>
  <si>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</si>
  <si>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</si>
  <si>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</si>
  <si>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</si>
  <si>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</si>
  <si>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</si>
  <si>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</si>
  <si>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</si>
  <si>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</si>
  <si>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</si>
  <si>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</si>
  <si>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</si>
  <si>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</si>
  <si>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</si>
  <si>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</si>
  <si>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</si>
  <si>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</si>
  <si>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</si>
  <si>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</si>
  <si>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</si>
  <si>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</si>
  <si>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</si>
  <si>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</si>
  <si>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</si>
  <si>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</si>
  <si>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</si>
  <si>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</si>
  <si>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</si>
  <si>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</si>
  <si>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</si>
  <si>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</si>
  <si>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</si>
  <si>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</si>
  <si>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</si>
  <si>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</si>
  <si>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</si>
  <si>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</si>
  <si>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</si>
  <si>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</si>
  <si>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</si>
  <si>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</si>
  <si>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</si>
  <si>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</si>
  <si>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</si>
  <si>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</si>
  <si>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</si>
  <si>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</si>
  <si>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</si>
  <si>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</si>
  <si>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</si>
  <si>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</si>
  <si>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</si>
  <si>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</si>
  <si>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</si>
  <si>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</si>
  <si>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</si>
  <si>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</si>
  <si>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</si>
  <si>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</si>
  <si>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</si>
  <si>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</si>
  <si>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</si>
  <si>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</si>
  <si>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</si>
  <si>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</si>
  <si>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</si>
  <si>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</si>
  <si>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</si>
  <si>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</si>
  <si>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</si>
  <si>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</si>
  <si>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</si>
  <si>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</si>
  <si>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</si>
  <si>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</si>
  <si>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</si>
  <si>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</si>
  <si>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</si>
  <si>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</si>
  <si>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</si>
  <si>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</si>
  <si>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</si>
  <si>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</si>
  <si>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</si>
  <si>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</si>
  <si>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</si>
  <si>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</si>
  <si>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</si>
  <si>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</si>
  <si>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</si>
  <si>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</si>
  <si>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</si>
  <si>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</si>
  <si>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</si>
  <si>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</si>
  <si>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</si>
  <si>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</si>
  <si>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</si>
  <si>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</si>
  <si>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</si>
  <si>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</si>
  <si>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</si>
  <si>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</si>
  <si>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</si>
  <si>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</si>
  <si>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</si>
  <si>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</si>
  <si>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</si>
  <si>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</si>
  <si>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</si>
  <si>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</si>
  <si>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</si>
  <si>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</si>
  <si>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</si>
  <si>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</si>
  <si>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</si>
  <si>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</si>
  <si>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</si>
  <si>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</si>
  <si>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</si>
  <si>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</si>
  <si>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</si>
  <si>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</si>
  <si>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</si>
  <si>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</si>
  <si>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</si>
  <si>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</si>
  <si>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</si>
  <si>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</si>
  <si>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</si>
  <si>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</si>
  <si>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</si>
  <si>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</si>
  <si>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</si>
  <si>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</si>
  <si>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</si>
  <si>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</si>
  <si>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</si>
  <si>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</si>
  <si>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</si>
  <si>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</si>
  <si>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</si>
  <si>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</si>
  <si>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</si>
  <si>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</si>
  <si>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</si>
  <si>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</si>
  <si>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</si>
  <si>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</si>
  <si>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</si>
  <si>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</si>
  <si>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</si>
  <si>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</si>
  <si>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</si>
  <si>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</si>
  <si>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</si>
  <si>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</si>
  <si>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</si>
  <si>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</si>
  <si>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</si>
  <si>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</si>
  <si>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</si>
  <si>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</si>
  <si>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</si>
  <si>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</si>
  <si>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</si>
  <si>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</si>
  <si>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</si>
  <si>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</si>
  <si>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</si>
  <si>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</si>
  <si>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</si>
  <si>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</si>
  <si>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</si>
  <si>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</si>
  <si>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</si>
  <si>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</si>
  <si>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</si>
  <si>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</si>
  <si>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</si>
  <si>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</si>
  <si>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</si>
  <si>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</si>
  <si>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</si>
  <si>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</si>
  <si>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</si>
  <si>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</si>
  <si>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</si>
  <si>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</si>
  <si>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</si>
  <si>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</si>
  <si>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</si>
  <si>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</si>
  <si>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</si>
  <si>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</si>
  <si>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</si>
  <si>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</si>
  <si>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</si>
  <si>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</si>
  <si>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</si>
  <si>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</si>
  <si>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</si>
  <si>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</si>
  <si>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</si>
  <si>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</si>
  <si>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</si>
  <si>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</si>
  <si>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</si>
  <si>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</si>
  <si>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</si>
  <si>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</si>
  <si>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</si>
  <si>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</si>
  <si>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</si>
  <si>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</si>
  <si>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</si>
  <si>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</si>
  <si>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</si>
  <si>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</si>
  <si>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</si>
  <si>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</si>
  <si>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</si>
  <si>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</si>
  <si>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</si>
  <si>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</si>
  <si>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</si>
  <si>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</si>
  <si>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</si>
  <si>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</si>
  <si>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</si>
  <si>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</si>
  <si>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</si>
  <si>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</si>
  <si>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</si>
  <si>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</si>
  <si>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</si>
  <si>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</si>
  <si>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</si>
  <si>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</si>
  <si>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</si>
  <si>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</si>
  <si>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</si>
  <si>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</si>
  <si>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</si>
  <si>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</si>
  <si>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</si>
  <si>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</si>
  <si>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</si>
  <si>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</si>
  <si>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</si>
  <si>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</si>
  <si>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</si>
  <si>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</si>
  <si>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</si>
  <si>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</si>
  <si>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</si>
  <si>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</si>
  <si>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</si>
  <si>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</si>
  <si>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</si>
  <si>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</si>
  <si>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</si>
  <si>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</si>
  <si>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</si>
  <si>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</si>
  <si>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</si>
  <si>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</si>
  <si>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</si>
  <si>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</si>
  <si>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</si>
  <si>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</si>
  <si>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</si>
  <si>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</si>
  <si>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</si>
  <si>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</si>
  <si>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</si>
  <si>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</si>
  <si>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</si>
  <si>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</si>
  <si>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</si>
  <si>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</si>
  <si>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</si>
  <si>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</si>
  <si>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</si>
  <si>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</si>
  <si>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</si>
  <si>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</si>
  <si>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</si>
  <si>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</si>
  <si>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</si>
  <si>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</si>
  <si>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</si>
  <si>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</si>
  <si>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</si>
  <si>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</si>
  <si>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</si>
  <si>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</si>
  <si>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</si>
  <si>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</si>
  <si>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</si>
  <si>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</si>
  <si>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</si>
  <si>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</si>
  <si>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</si>
  <si>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</si>
  <si>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</si>
  <si>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</si>
  <si>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</si>
  <si>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</si>
  <si>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</si>
  <si>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</si>
  <si>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</si>
  <si>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</si>
  <si>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</si>
  <si>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</si>
  <si>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</si>
  <si>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</si>
  <si>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</si>
  <si>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</si>
  <si>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</si>
  <si>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</si>
  <si>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</si>
  <si>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</si>
  <si>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</si>
  <si>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</si>
  <si>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</si>
  <si>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</si>
  <si>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</si>
  <si>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</si>
  <si>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</si>
  <si>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</si>
  <si>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</si>
  <si>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</si>
  <si>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</si>
  <si>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</si>
  <si>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</si>
  <si>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</si>
  <si>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</si>
  <si>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</si>
  <si>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</si>
  <si>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</si>
  <si>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</si>
  <si>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</si>
  <si>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</si>
  <si>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</si>
  <si>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</si>
  <si>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</si>
  <si>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</si>
  <si>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</si>
  <si>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</si>
  <si>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</si>
  <si>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</si>
  <si>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</si>
  <si>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</si>
  <si>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</si>
  <si>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</si>
  <si>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</si>
  <si>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</si>
  <si>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</si>
  <si>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</si>
  <si>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</si>
  <si>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</si>
  <si>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</si>
  <si>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</si>
  <si>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</si>
  <si>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</si>
  <si>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</si>
  <si>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</si>
  <si>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</si>
  <si>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</si>
  <si>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</si>
  <si>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</si>
  <si>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</si>
  <si>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</si>
  <si>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</si>
  <si>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</si>
  <si>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</si>
  <si>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</si>
  <si>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</si>
  <si>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</si>
  <si>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</si>
  <si>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</si>
  <si>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</si>
  <si>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</si>
  <si>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</si>
  <si>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</si>
  <si>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</si>
  <si>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</si>
  <si>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</si>
  <si>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</si>
  <si>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</si>
  <si>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</si>
  <si>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</si>
  <si>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</si>
  <si>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</si>
  <si>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</si>
  <si>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</si>
  <si>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</si>
  <si>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</si>
  <si>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</si>
  <si>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</si>
  <si>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</si>
  <si>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</si>
  <si>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</si>
  <si>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</si>
  <si>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</si>
  <si>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</si>
  <si>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</si>
  <si>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</si>
  <si>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</si>
  <si>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</si>
  <si>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</si>
  <si>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</si>
  <si>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</si>
  <si>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</si>
  <si>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</si>
  <si>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</si>
  <si>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</si>
  <si>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</si>
  <si>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</si>
  <si>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</si>
  <si>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</si>
  <si>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</si>
  <si>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</si>
  <si>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</si>
  <si>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</si>
  <si>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</si>
  <si>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</si>
  <si>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</si>
  <si>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</si>
  <si>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</si>
  <si>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</si>
  <si>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</si>
  <si>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</si>
  <si>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</si>
  <si>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</si>
  <si>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</si>
  <si>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</si>
  <si>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</si>
  <si>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</si>
  <si>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</si>
  <si>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</si>
  <si>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</si>
  <si>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</si>
  <si>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</si>
  <si>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</si>
  <si>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</si>
  <si>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</si>
  <si>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</si>
  <si>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</si>
  <si>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</si>
  <si>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</si>
  <si>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</si>
  <si>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</si>
  <si>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</si>
  <si>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</si>
  <si>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</si>
  <si>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</si>
  <si>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</si>
  <si>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</si>
  <si>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</si>
  <si>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</si>
  <si>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</si>
  <si>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</si>
  <si>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</si>
  <si>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</si>
  <si>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</si>
  <si>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</si>
  <si>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</si>
  <si>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</si>
  <si>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</si>
  <si>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</si>
  <si>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</si>
  <si>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</si>
  <si>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</si>
  <si>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</si>
  <si>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</si>
  <si>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</si>
  <si>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</si>
  <si>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</si>
  <si>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</si>
  <si>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</si>
  <si>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</si>
  <si>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</si>
  <si>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</si>
  <si>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</si>
  <si>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</si>
  <si>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</si>
  <si>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</si>
  <si>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</si>
  <si>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</si>
  <si>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</si>
  <si>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</si>
  <si>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</si>
  <si>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</si>
  <si>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</si>
  <si>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</si>
  <si>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</si>
  <si>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</si>
  <si>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</si>
  <si>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</si>
  <si>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</si>
  <si>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</si>
  <si>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</si>
  <si>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</si>
  <si>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</si>
  <si>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</si>
  <si>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</si>
  <si>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</si>
  <si>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</si>
  <si>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</si>
  <si>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</si>
  <si>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</si>
  <si>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</si>
  <si>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</si>
  <si>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</si>
  <si>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</si>
  <si>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</si>
  <si>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</si>
  <si>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</si>
  <si>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</si>
  <si>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</si>
  <si>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</si>
  <si>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</si>
  <si>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</si>
  <si>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</si>
  <si>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</si>
  <si>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</si>
  <si>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</si>
  <si>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</si>
  <si>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</si>
  <si>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</si>
  <si>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</si>
  <si>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</si>
  <si>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</si>
  <si>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</si>
  <si>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</si>
  <si>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</si>
  <si>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</si>
  <si>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</si>
  <si>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</si>
  <si>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</si>
  <si>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</si>
  <si>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</si>
  <si>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</si>
  <si>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</si>
  <si>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</si>
  <si>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</si>
  <si>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</si>
  <si>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</si>
  <si>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</si>
  <si>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</si>
  <si>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</si>
  <si>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</si>
  <si>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</si>
  <si>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</si>
  <si>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</si>
  <si>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</si>
  <si>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</si>
  <si>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</si>
  <si>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</si>
  <si>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</si>
  <si>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</si>
  <si>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</si>
  <si>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</si>
  <si>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</si>
  <si>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</si>
  <si>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</si>
  <si>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</si>
  <si>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</si>
  <si>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</si>
  <si>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</si>
  <si>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</si>
  <si>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</si>
  <si>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</si>
  <si>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</si>
  <si>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</si>
  <si>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</si>
  <si>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</si>
  <si>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</si>
  <si>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</si>
  <si>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</si>
  <si>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</si>
  <si>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</si>
  <si>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</si>
  <si>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</si>
  <si>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</si>
  <si>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</si>
  <si>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</si>
  <si>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</si>
  <si>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</si>
  <si>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</si>
  <si>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</si>
  <si>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</si>
  <si>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</si>
  <si>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</si>
  <si>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</si>
  <si>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</si>
  <si>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</si>
  <si>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</si>
  <si>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</si>
  <si>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</si>
  <si>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</si>
  <si>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</si>
  <si>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</si>
  <si>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</si>
  <si>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</si>
  <si>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</si>
  <si>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</si>
  <si>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</si>
  <si>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</si>
  <si>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</si>
  <si>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</si>
  <si>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</si>
  <si>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</si>
  <si>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</si>
  <si>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</si>
  <si>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</si>
  <si>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</si>
  <si>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</si>
  <si>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</si>
  <si>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</si>
  <si>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</si>
  <si>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</si>
  <si>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</si>
  <si>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</si>
  <si>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</si>
  <si>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</si>
  <si>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</si>
  <si>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</si>
  <si>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</si>
  <si>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</si>
  <si>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</si>
  <si>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</si>
  <si>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</si>
  <si>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</si>
  <si>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</si>
  <si>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</si>
  <si>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</si>
  <si>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</si>
  <si>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</si>
  <si>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</si>
  <si>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</si>
  <si>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</si>
  <si>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</si>
  <si>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</si>
  <si>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</si>
  <si>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</si>
  <si>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</si>
  <si>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</si>
  <si>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</si>
  <si>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</si>
  <si>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</si>
  <si>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</si>
  <si>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</si>
  <si>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</si>
  <si>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</si>
  <si>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</si>
  <si>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</si>
  <si>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</si>
  <si>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</si>
  <si>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</si>
  <si>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</si>
  <si>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</si>
  <si>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</si>
  <si>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</si>
  <si>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</si>
  <si>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</si>
  <si>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</si>
  <si>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</si>
  <si>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</si>
  <si>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</si>
  <si>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</si>
  <si>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</si>
  <si>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</si>
  <si>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</si>
  <si>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</si>
  <si>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</si>
  <si>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</si>
  <si>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</si>
  <si>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</si>
  <si>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</si>
  <si>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</si>
  <si>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</si>
  <si>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</si>
  <si>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</si>
  <si>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</si>
  <si>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</si>
  <si>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</si>
  <si>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</si>
  <si>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</si>
  <si>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</si>
  <si>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</si>
  <si>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</si>
  <si>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</si>
  <si>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</si>
  <si>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</si>
  <si>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</si>
  <si>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</si>
  <si>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</si>
  <si>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</si>
  <si>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</si>
  <si>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</si>
  <si>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</si>
  <si>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</si>
  <si>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</si>
  <si>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</si>
  <si>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</si>
  <si>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</si>
  <si>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</si>
  <si>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</si>
  <si>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</si>
  <si>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</si>
  <si>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</si>
  <si>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</si>
  <si>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</si>
  <si>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</si>
  <si>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</si>
  <si>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</si>
  <si>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</si>
  <si>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</si>
  <si>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</si>
  <si>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</si>
  <si>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</si>
  <si>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</si>
  <si>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</si>
  <si>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</si>
  <si>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</si>
  <si>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</si>
  <si>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</si>
  <si>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</si>
  <si>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</si>
  <si>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</si>
  <si>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</si>
  <si>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</si>
  <si>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</si>
  <si>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</si>
  <si>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</si>
  <si>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</si>
  <si>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</si>
  <si>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</si>
  <si>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</si>
  <si>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</si>
  <si>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</si>
  <si>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</si>
  <si>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</si>
  <si>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</si>
  <si>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</si>
  <si>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</si>
  <si>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</si>
  <si>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</si>
  <si>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</si>
  <si>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</si>
  <si>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</si>
  <si>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</si>
  <si>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</si>
  <si>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</si>
  <si>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</si>
  <si>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</si>
  <si>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</si>
  <si>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</si>
  <si>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</si>
  <si>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</si>
  <si>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</si>
  <si>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</si>
  <si>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</si>
  <si>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</si>
  <si>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</si>
  <si>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</si>
  <si>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</si>
  <si>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</si>
  <si>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</si>
  <si>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</si>
  <si>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</si>
  <si>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</si>
  <si>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</si>
  <si>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</si>
  <si>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</si>
  <si>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</si>
  <si>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</si>
  <si>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</si>
  <si>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</si>
  <si>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</si>
  <si>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</si>
  <si>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</si>
  <si>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</si>
  <si>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</si>
  <si>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</si>
  <si>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</si>
  <si>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</si>
  <si>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</si>
  <si>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</si>
  <si>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</si>
  <si>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</si>
  <si>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</si>
  <si>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</si>
  <si>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</si>
  <si>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</si>
  <si>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</si>
  <si>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</si>
  <si>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</si>
  <si>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</si>
  <si>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</si>
  <si>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</si>
  <si>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</si>
  <si>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</si>
  <si>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</si>
  <si>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</si>
  <si>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</si>
  <si>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</si>
  <si>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</si>
  <si>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</si>
  <si>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</si>
  <si>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</si>
  <si>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</si>
  <si>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</si>
  <si>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</si>
  <si>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</si>
  <si>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</si>
  <si>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</si>
  <si>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</si>
  <si>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</si>
  <si>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</si>
  <si>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</si>
  <si>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</si>
  <si>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</si>
  <si>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</si>
  <si>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</si>
  <si>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</si>
  <si>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</si>
  <si>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</si>
  <si>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</si>
  <si>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</si>
  <si>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</si>
  <si>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</si>
  <si>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</si>
  <si>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</si>
  <si>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</si>
  <si>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</si>
  <si>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</si>
  <si>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</si>
  <si>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</si>
  <si>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</si>
  <si>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</si>
  <si>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</si>
  <si>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</si>
  <si>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</si>
  <si>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</si>
  <si>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</si>
  <si>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</si>
  <si>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</si>
  <si>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</si>
  <si>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</si>
  <si>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</si>
  <si>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</si>
  <si>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</si>
  <si>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</si>
  <si>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</si>
  <si>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</si>
  <si>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</si>
  <si>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</si>
  <si>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</si>
  <si>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</si>
  <si>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</si>
  <si>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</si>
  <si>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</si>
  <si>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</si>
  <si>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</si>
  <si>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</si>
  <si>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</si>
  <si>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</si>
  <si>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</si>
  <si>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</si>
  <si>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</si>
  <si>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</si>
  <si>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</si>
  <si>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</si>
  <si>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</si>
  <si>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</si>
  <si>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</si>
  <si>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</si>
  <si>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</si>
  <si>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</si>
  <si>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</si>
  <si>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</si>
  <si>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</si>
  <si>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</si>
  <si>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</si>
  <si>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</si>
  <si>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</si>
  <si>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</si>
  <si>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</si>
  <si>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</si>
  <si>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</si>
  <si>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</si>
  <si>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</si>
  <si>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</si>
  <si>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</si>
  <si>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</si>
  <si>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</si>
  <si>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</si>
  <si>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</si>
  <si>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</si>
  <si>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</si>
  <si>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</si>
  <si>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</si>
  <si>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</si>
  <si>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</si>
  <si>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</si>
  <si>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</si>
  <si>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</si>
  <si>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</si>
  <si>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</si>
  <si>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</si>
  <si>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</si>
  <si>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</si>
  <si>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</si>
  <si>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</si>
  <si>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</si>
  <si>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</si>
  <si>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</si>
  <si>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</si>
  <si>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</si>
  <si>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</si>
  <si>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</si>
  <si>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</si>
  <si>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</si>
  <si>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</si>
  <si>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</si>
  <si>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</si>
  <si>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</si>
  <si>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</si>
  <si>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</si>
  <si>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</si>
  <si>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</si>
  <si>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</si>
  <si>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</si>
  <si>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</si>
  <si>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</si>
  <si>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</si>
  <si>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</si>
  <si>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</si>
  <si>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</si>
  <si>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</si>
  <si>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</si>
  <si>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</si>
  <si>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</si>
  <si>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</si>
  <si>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</si>
  <si>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</si>
  <si>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</si>
  <si>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</si>
  <si>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</si>
  <si>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</si>
  <si>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</si>
  <si>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</si>
  <si>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</si>
  <si>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</si>
  <si>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</si>
  <si>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</si>
  <si>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</si>
  <si>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</si>
  <si>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</si>
  <si>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</si>
  <si>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</si>
  <si>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</si>
  <si>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</si>
  <si>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</si>
  <si>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</si>
  <si>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</si>
  <si>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</si>
  <si>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</si>
  <si>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</si>
  <si>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</si>
  <si>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</si>
  <si>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</si>
  <si>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</si>
  <si>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</si>
  <si>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</si>
  <si>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</si>
  <si>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</si>
  <si>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</si>
  <si>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</si>
  <si>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</si>
  <si>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</si>
  <si>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</si>
  <si>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</si>
  <si>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</si>
  <si>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</si>
  <si>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</si>
  <si>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</si>
  <si>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</si>
  <si>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</si>
  <si>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</si>
  <si>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</si>
  <si>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</si>
  <si>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</si>
  <si>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</si>
  <si>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</si>
  <si>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</si>
  <si>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</si>
  <si>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</si>
  <si>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</si>
  <si>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</si>
  <si>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</si>
  <si>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</si>
  <si>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</si>
  <si>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</si>
  <si>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</si>
  <si>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</si>
  <si>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</si>
  <si>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</si>
  <si>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</si>
  <si>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</si>
  <si>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</si>
  <si>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</si>
  <si>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</si>
  <si>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</si>
  <si>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</si>
  <si>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</si>
  <si>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</si>
  <si>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</si>
  <si>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</si>
  <si>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</si>
  <si>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</si>
  <si>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</si>
  <si>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</si>
  <si>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</si>
  <si>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</si>
  <si>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</si>
  <si>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</si>
  <si>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</si>
  <si>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</si>
  <si>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</si>
  <si>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</si>
  <si>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</si>
  <si>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</si>
  <si>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</si>
  <si>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</si>
  <si>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</si>
  <si>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</si>
  <si>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</si>
  <si>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</si>
  <si>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</si>
  <si>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</si>
  <si>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</si>
  <si>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</si>
  <si>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</si>
  <si>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</si>
  <si>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</si>
  <si>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</si>
  <si>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</si>
  <si>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</si>
  <si>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</si>
  <si>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</si>
  <si>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</si>
  <si>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</si>
  <si>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</si>
  <si>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</si>
  <si>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</si>
  <si>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</si>
  <si>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</si>
  <si>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</si>
  <si>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</si>
  <si>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</si>
  <si>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</si>
  <si>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</si>
  <si>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</si>
  <si>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</si>
  <si>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</si>
  <si>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</si>
  <si>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</si>
  <si>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</si>
  <si>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</si>
  <si>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</si>
  <si>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</si>
  <si>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</si>
  <si>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</si>
  <si>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</si>
  <si>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</si>
  <si>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</si>
  <si>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</si>
  <si>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</si>
  <si>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</si>
  <si>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</si>
  <si>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</si>
  <si>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</si>
  <si>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</si>
  <si>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</si>
  <si>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</si>
  <si>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</si>
  <si>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</si>
  <si>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</si>
  <si>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</si>
  <si>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</si>
  <si>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</si>
  <si>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</si>
  <si>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</si>
  <si>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</si>
  <si>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</si>
  <si>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</si>
  <si>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</si>
  <si>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</si>
  <si>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</si>
  <si>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</si>
  <si>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</si>
  <si>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</si>
  <si>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</si>
  <si>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</si>
  <si>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</si>
  <si>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</si>
  <si>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</si>
  <si>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</si>
  <si>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</si>
  <si>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</si>
  <si>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</si>
  <si>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</si>
  <si>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</si>
  <si>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</si>
  <si>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</si>
  <si>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</si>
  <si>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</si>
  <si>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</si>
  <si>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</si>
  <si>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</si>
  <si>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</si>
  <si>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</si>
  <si>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</si>
  <si>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</si>
  <si>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</si>
  <si>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</si>
  <si>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</si>
  <si>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</si>
  <si>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</si>
  <si>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</si>
  <si>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</si>
  <si>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</si>
  <si>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</si>
  <si>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</si>
  <si>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</si>
  <si>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</si>
  <si>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</si>
  <si>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</si>
  <si>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</si>
  <si>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</si>
  <si>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</si>
  <si>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</si>
  <si>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</si>
  <si>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</si>
  <si>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</si>
  <si>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</si>
  <si>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</si>
  <si>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</si>
  <si>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</si>
  <si>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</si>
  <si>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</si>
  <si>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</si>
  <si>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</si>
  <si>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</si>
  <si>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</si>
  <si>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</si>
  <si>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</si>
  <si>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</si>
  <si>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</si>
  <si>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</si>
  <si>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</si>
  <si>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</si>
  <si>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</si>
  <si>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</si>
  <si>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</si>
  <si>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</si>
  <si>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</si>
  <si>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</si>
  <si>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</si>
  <si>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</si>
  <si>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</si>
  <si>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</si>
  <si>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</si>
  <si>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</si>
  <si>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</si>
  <si>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</si>
  <si>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</si>
  <si>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</si>
  <si>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</si>
  <si>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</si>
  <si>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</si>
  <si>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</si>
  <si>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</si>
  <si>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</si>
  <si>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</si>
  <si>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</si>
  <si>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</si>
  <si>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</si>
  <si>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</si>
  <si>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</si>
  <si>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</si>
  <si>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</si>
  <si>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</si>
  <si>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</si>
  <si>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</si>
  <si>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</si>
  <si>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</si>
  <si>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</si>
  <si>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</si>
  <si>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</si>
  <si>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</si>
  <si>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</si>
  <si>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</si>
  <si>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</si>
  <si>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</si>
  <si>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</si>
  <si>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</si>
  <si>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</si>
  <si>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</si>
  <si>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</si>
  <si>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</si>
  <si>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</si>
  <si>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</si>
  <si>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</si>
  <si>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</si>
  <si>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</si>
  <si>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</si>
  <si>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</si>
  <si>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</si>
  <si>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</si>
  <si>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</si>
  <si>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</si>
  <si>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</si>
  <si>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</si>
  <si>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</si>
  <si>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</si>
  <si>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</si>
  <si>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</si>
  <si>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</si>
  <si>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</si>
  <si>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</si>
  <si>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</si>
  <si>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</si>
  <si>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</si>
  <si>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</si>
  <si>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</si>
  <si>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</si>
  <si>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</si>
  <si>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</si>
  <si>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</si>
  <si>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</si>
  <si>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</si>
  <si>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</si>
  <si>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</si>
  <si>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</si>
  <si>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</si>
  <si>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</si>
  <si>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</si>
  <si>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</si>
  <si>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</si>
  <si>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</si>
  <si>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</si>
  <si>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</si>
  <si>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</si>
  <si>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</si>
  <si>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</si>
  <si>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</si>
  <si>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</si>
  <si>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</si>
  <si>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</si>
  <si>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</si>
  <si>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</si>
  <si>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</si>
  <si>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</si>
  <si>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</si>
  <si>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</si>
  <si>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</si>
  <si>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</si>
  <si>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</si>
  <si>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</si>
  <si>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</si>
  <si>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</si>
  <si>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</si>
  <si>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</si>
  <si>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</si>
  <si>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</si>
  <si>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</si>
  <si>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</si>
  <si>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</si>
  <si>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</si>
  <si>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</si>
  <si>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</si>
  <si>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</si>
  <si>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</si>
  <si>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</si>
  <si>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</si>
  <si>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</si>
  <si>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</si>
  <si>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</si>
  <si>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</si>
  <si>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</si>
  <si>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</si>
  <si>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</si>
  <si>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</si>
  <si>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</si>
  <si>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</si>
  <si>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</si>
  <si>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</si>
  <si>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</si>
  <si>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</si>
  <si>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</si>
  <si>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</si>
  <si>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</si>
  <si>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</si>
  <si>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</si>
  <si>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</si>
  <si>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</si>
  <si>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</si>
  <si>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</si>
  <si>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</si>
  <si>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</si>
  <si>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</si>
  <si>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</si>
  <si>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</si>
  <si>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</si>
  <si>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</si>
  <si>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</si>
  <si>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</si>
  <si>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</si>
  <si>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</si>
  <si>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</si>
  <si>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</si>
  <si>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</si>
  <si>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</si>
  <si>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</si>
  <si>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</si>
  <si>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</si>
  <si>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</si>
  <si>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</si>
  <si>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</si>
  <si>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</si>
  <si>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</si>
  <si>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</si>
  <si>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</si>
  <si>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</si>
  <si>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</si>
  <si>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</si>
  <si>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</si>
  <si>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</si>
  <si>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</si>
  <si>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</si>
  <si>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</si>
  <si>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</si>
  <si>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</si>
  <si>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</si>
  <si>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</si>
  <si>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</si>
  <si>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</si>
  <si>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</si>
  <si>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</si>
  <si>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</si>
  <si>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</si>
  <si>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</si>
  <si>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</si>
  <si>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</si>
  <si>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</si>
  <si>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</si>
  <si>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</si>
  <si>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</si>
  <si>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</si>
  <si>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</si>
  <si>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</si>
  <si>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</si>
  <si>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</si>
  <si>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</si>
  <si>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</si>
  <si>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</si>
  <si>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</si>
  <si>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</si>
  <si>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</si>
  <si>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</si>
  <si>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</si>
  <si>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</si>
  <si>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</si>
  <si>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</si>
  <si>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</si>
  <si>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</si>
  <si>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</si>
  <si>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</si>
  <si>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</si>
  <si>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</si>
  <si>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</si>
  <si>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</si>
  <si>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</si>
  <si>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</si>
  <si>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</si>
  <si>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</si>
  <si>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</si>
  <si>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</si>
  <si>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</si>
  <si>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</si>
  <si>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</si>
  <si>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</si>
  <si>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</si>
  <si>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</si>
  <si>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</si>
  <si>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</si>
  <si>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</si>
  <si>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</si>
  <si>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</si>
  <si>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</si>
  <si>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</si>
  <si>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</si>
  <si>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</si>
  <si>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</si>
  <si>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</si>
  <si>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</si>
  <si>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</si>
  <si>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</si>
  <si>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</si>
  <si>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</si>
  <si>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</si>
  <si>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</si>
  <si>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</si>
  <si>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</si>
  <si>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</si>
  <si>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</si>
  <si>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</si>
  <si>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</si>
  <si>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</si>
  <si>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</si>
  <si>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</si>
  <si>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</si>
  <si>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</si>
  <si>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</si>
  <si>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</si>
  <si>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</si>
  <si>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</si>
  <si>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</si>
  <si>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</si>
  <si>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</si>
  <si>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</si>
  <si>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</si>
  <si>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</si>
  <si>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</si>
  <si>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</si>
  <si>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</si>
  <si>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</si>
  <si>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</si>
  <si>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</si>
  <si>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</si>
  <si>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</si>
  <si>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</si>
  <si>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</si>
  <si>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</si>
  <si>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</si>
  <si>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</si>
  <si>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</si>
  <si>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</si>
  <si>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</si>
  <si>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</si>
  <si>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</si>
  <si>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</si>
  <si>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</si>
  <si>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</si>
  <si>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</si>
  <si>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</si>
  <si>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</si>
  <si>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</si>
  <si>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</si>
  <si>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</si>
  <si>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</si>
  <si>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</si>
  <si>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</si>
  <si>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</si>
  <si>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</si>
  <si>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</si>
  <si>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</si>
  <si>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</si>
  <si>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</si>
  <si>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</si>
  <si>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</si>
  <si>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</si>
  <si>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</si>
  <si>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</si>
  <si>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</si>
  <si>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</si>
  <si>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</si>
  <si>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</si>
  <si>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</si>
  <si>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</si>
  <si>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</si>
  <si>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</si>
  <si>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</si>
  <si>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</si>
  <si>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</si>
  <si>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</si>
  <si>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</si>
  <si>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</si>
  <si>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</si>
  <si>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</si>
  <si>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</si>
  <si>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</si>
  <si>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</si>
  <si>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</si>
  <si>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</si>
  <si>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</si>
  <si>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</si>
  <si>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</si>
  <si>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</si>
  <si>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</si>
  <si>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</si>
  <si>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</si>
  <si>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</si>
  <si>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</si>
  <si>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</si>
  <si>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</si>
  <si>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</si>
  <si>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</si>
  <si>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</si>
  <si>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</si>
  <si>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</si>
  <si>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</si>
  <si>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</si>
  <si>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</si>
  <si>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</si>
  <si>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</si>
  <si>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</si>
  <si>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</si>
  <si>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</si>
  <si>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</si>
  <si>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</si>
  <si>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</si>
  <si>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</si>
  <si>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</si>
  <si>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</si>
  <si>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</si>
  <si>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</si>
  <si>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</si>
  <si>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</si>
  <si>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</si>
  <si>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</si>
  <si>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</si>
  <si>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</si>
  <si>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</si>
  <si>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</si>
  <si>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</si>
  <si>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</si>
  <si>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</si>
  <si>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</si>
  <si>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</si>
  <si>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</si>
  <si>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</si>
  <si>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</si>
  <si>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</si>
  <si>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</si>
  <si>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</si>
  <si>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</si>
  <si>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</si>
  <si>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</si>
  <si>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</si>
  <si>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</si>
  <si>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</si>
  <si>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</si>
  <si>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</si>
  <si>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</si>
  <si>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</si>
  <si>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</si>
  <si>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</si>
  <si>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</si>
  <si>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</si>
  <si>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</si>
  <si>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</si>
  <si>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</si>
  <si>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</si>
  <si>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</si>
  <si>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</si>
  <si>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</si>
  <si>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</si>
  <si>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</si>
  <si>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</si>
  <si>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</si>
  <si>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</si>
  <si>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</si>
  <si>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</si>
  <si>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</si>
  <si>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</si>
  <si>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</si>
  <si>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</si>
  <si>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</si>
  <si>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</si>
  <si>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</si>
  <si>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</si>
  <si>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</si>
  <si>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</si>
  <si>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</si>
  <si>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</si>
  <si>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</si>
  <si>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</si>
  <si>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</si>
  <si>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</si>
  <si>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</si>
  <si>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</si>
  <si>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</si>
  <si>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</si>
  <si>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</si>
  <si>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</si>
  <si>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</si>
  <si>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</si>
  <si>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</si>
  <si>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</si>
  <si>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</si>
  <si>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</si>
  <si>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</si>
  <si>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</si>
  <si>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</si>
  <si>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</si>
  <si>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</si>
  <si>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</si>
  <si>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</si>
  <si>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</si>
  <si>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</si>
  <si>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</si>
  <si>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</si>
  <si>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</si>
  <si>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</si>
  <si>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</si>
  <si>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</si>
  <si>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</si>
  <si>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</si>
  <si>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</si>
  <si>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</si>
  <si>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</si>
  <si>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</si>
  <si>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</si>
  <si>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</si>
  <si>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</si>
  <si>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</si>
  <si>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</si>
  <si>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</si>
  <si>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</si>
  <si>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</si>
  <si>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</si>
  <si>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</si>
  <si>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</si>
  <si>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</si>
  <si>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</si>
  <si>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</si>
  <si>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</si>
  <si>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</si>
  <si>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</si>
  <si>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</si>
  <si>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</si>
  <si>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</si>
  <si>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</si>
  <si>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</si>
  <si>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</si>
  <si>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</si>
  <si>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</si>
  <si>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</si>
  <si>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</si>
  <si>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</si>
  <si>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</si>
  <si>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</si>
  <si>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</si>
  <si>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</si>
  <si>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</si>
  <si>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</si>
  <si>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</si>
  <si>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</si>
  <si>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</si>
  <si>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</si>
  <si>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</si>
  <si>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</si>
  <si>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</si>
  <si>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</si>
  <si>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</si>
  <si>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</si>
  <si>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</si>
  <si>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</si>
  <si>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</si>
  <si>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</si>
  <si>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</si>
  <si>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</si>
  <si>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</si>
  <si>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</si>
  <si>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</si>
  <si>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</si>
  <si>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</si>
  <si>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</si>
  <si>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</si>
  <si>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</si>
  <si>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</si>
  <si>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</si>
  <si>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</si>
  <si>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</si>
  <si>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</si>
  <si>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</si>
  <si>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</si>
  <si>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</si>
  <si>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</si>
  <si>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</si>
  <si>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</si>
  <si>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</si>
  <si>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</si>
  <si>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</si>
  <si>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</si>
  <si>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</si>
  <si>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</si>
  <si>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</si>
  <si>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</si>
  <si>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</si>
  <si>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</si>
  <si>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</si>
  <si>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</si>
  <si>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</si>
  <si>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</si>
  <si>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</si>
  <si>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</si>
  <si>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</si>
  <si>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</si>
  <si>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</si>
  <si>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</si>
  <si>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</si>
  <si>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</si>
  <si>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</si>
  <si>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</si>
  <si>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</si>
  <si>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</si>
  <si>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</si>
  <si>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</si>
  <si>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</si>
  <si>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</si>
  <si>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</si>
  <si>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</si>
  <si>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</si>
  <si>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</si>
  <si>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</si>
  <si>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</si>
  <si>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</si>
  <si>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</si>
  <si>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</si>
  <si>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</si>
  <si>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</si>
  <si>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</si>
  <si>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</si>
  <si>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</si>
  <si>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</si>
  <si>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</si>
  <si>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</si>
  <si>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</si>
  <si>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</si>
  <si>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</si>
  <si>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</si>
  <si>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</si>
  <si>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</si>
  <si>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</si>
  <si>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</si>
  <si>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</si>
  <si>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</si>
  <si>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</si>
  <si>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</si>
  <si>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</si>
  <si>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</si>
  <si>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</si>
  <si>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</si>
  <si>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</si>
  <si>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</si>
  <si>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</si>
  <si>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</si>
  <si>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</si>
  <si>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</si>
  <si>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</si>
  <si>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</si>
  <si>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</si>
  <si>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</si>
  <si>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</si>
  <si>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</si>
  <si>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</si>
  <si>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</si>
  <si>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</si>
  <si>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</si>
  <si>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</si>
  <si>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</si>
  <si>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</si>
  <si>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</si>
  <si>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</si>
  <si>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</si>
  <si>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</si>
  <si>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</si>
  <si>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</si>
  <si>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</si>
  <si>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</si>
  <si>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</si>
  <si>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</si>
  <si>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</si>
  <si>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</si>
  <si>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</si>
  <si>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</si>
  <si>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</si>
  <si>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</si>
  <si>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</si>
  <si>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</si>
  <si>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</si>
  <si>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</si>
  <si>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</si>
  <si>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</si>
  <si>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</si>
  <si>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</si>
  <si>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</si>
  <si>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</si>
  <si>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</si>
  <si>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</si>
  <si>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</si>
  <si>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</si>
  <si>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</si>
  <si>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</si>
  <si>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</si>
  <si>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</si>
  <si>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</si>
  <si>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</si>
  <si>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</si>
  <si>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</si>
  <si>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</si>
  <si>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</si>
  <si>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</si>
  <si>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</si>
  <si>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</si>
  <si>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</si>
  <si>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</si>
  <si>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</si>
  <si>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</si>
  <si>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</si>
  <si>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</si>
  <si>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</si>
  <si>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</si>
  <si>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</si>
  <si>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</si>
  <si>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</si>
  <si>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</si>
  <si>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</si>
  <si>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</si>
  <si>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</si>
  <si>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</si>
  <si>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</si>
  <si>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</si>
  <si>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</si>
  <si>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</si>
  <si>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</si>
  <si>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</si>
  <si>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</si>
  <si>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</si>
  <si>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</si>
  <si>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</si>
  <si>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</si>
  <si>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</si>
  <si>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</si>
  <si>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</si>
  <si>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</si>
  <si>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</si>
  <si>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</si>
  <si>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</si>
  <si>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</si>
  <si>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</si>
  <si>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</si>
  <si>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</si>
  <si>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</si>
  <si>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</si>
  <si>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</si>
  <si>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</si>
  <si>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</si>
  <si>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</si>
  <si>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</si>
  <si>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</si>
  <si>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</si>
  <si>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</si>
  <si>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</si>
  <si>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</si>
  <si>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</si>
  <si>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</si>
  <si>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</si>
  <si>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</si>
  <si>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</si>
  <si>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</si>
  <si>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</si>
  <si>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</si>
  <si>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</si>
  <si>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</si>
  <si>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</si>
  <si>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</si>
  <si>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</si>
  <si>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</si>
  <si>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</si>
  <si>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</si>
  <si>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</si>
  <si>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</si>
  <si>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</si>
  <si>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</si>
  <si>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</si>
  <si>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</si>
  <si>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</si>
  <si>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</si>
  <si>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</si>
  <si>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</si>
  <si>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</si>
  <si>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</si>
  <si>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</si>
  <si>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</si>
  <si>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</si>
  <si>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</si>
  <si>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</si>
  <si>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no PCM</t>
  </si>
  <si>
    <t xml:space="preserve">site down again , access Site located in Armaco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</si>
  <si>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</si>
  <si>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</si>
  <si>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</si>
  <si>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</si>
  <si>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</si>
  <si>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</si>
  <si>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</si>
  <si>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</si>
  <si>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</si>
  <si>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</si>
  <si>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</si>
  <si>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</si>
  <si>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</si>
  <si>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</si>
  <si>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</si>
  <si>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</si>
  <si>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</si>
  <si>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</si>
  <si>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</si>
  <si>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</si>
  <si>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</si>
  <si>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</si>
  <si>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</si>
  <si>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</si>
  <si>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</si>
  <si>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</si>
  <si>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</si>
  <si>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</si>
  <si>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</si>
  <si>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</si>
  <si>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</si>
  <si>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</si>
  <si>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</si>
  <si>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</si>
  <si>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</si>
  <si>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</si>
  <si>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</si>
  <si>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</si>
  <si>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</si>
  <si>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</si>
  <si>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</si>
  <si>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</si>
  <si>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</si>
  <si>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</si>
  <si>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</si>
  <si>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</si>
  <si>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</si>
  <si>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</si>
  <si>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</si>
  <si>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</si>
  <si>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</si>
  <si>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</si>
  <si>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</si>
  <si>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</si>
  <si>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</si>
  <si>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</si>
  <si>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</si>
  <si>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</si>
  <si>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</si>
  <si>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</si>
  <si>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</si>
  <si>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</si>
  <si>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</si>
  <si>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</si>
  <si>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</si>
  <si>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</si>
  <si>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</si>
  <si>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</si>
  <si>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</si>
  <si>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</si>
  <si>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</si>
  <si>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</si>
  <si>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</si>
  <si>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</si>
  <si>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</si>
  <si>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</si>
  <si>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</si>
  <si>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</si>
  <si>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</si>
  <si>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</si>
  <si>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</si>
  <si>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</si>
  <si>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</si>
  <si>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</si>
  <si>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</si>
  <si>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</si>
  <si>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</si>
  <si>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</si>
  <si>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</si>
  <si>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team checking</t>
  </si>
  <si>
    <t>PCM-20251020-00002456</t>
  </si>
  <si>
    <t>5 mins</t>
  </si>
  <si>
    <t>PCM-20251021-00000036</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</si>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</sst>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8" dataDxfId="47" headerRowBorderDxfId="45" tableBorderDxfId="46" totalsRowBorderDxfId="44">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288.10499259259086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7.6096800925879506</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c r="F4" s="138"/>
      <c r="G4" s="139">
        <f ca="1">IFERROR(NOW()-F4,"")</f>
        <v>45951.053418518517</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45951.053418518517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45951.053418518517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45951.053418518517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45951.053418518517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45951.053418518517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45951.053418518517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45951.053418518517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45951.053418518517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45951.053418518517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45951.053418518517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45951.053418518517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45951.053418518517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45951.053418518517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45951.053418518517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45951.053418518517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45951.053418518517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45951.053418518517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45951.053418518517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45951.053418518517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45951.053418518517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45951.053418518517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45951.053418518517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45951.053418518517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45951.053418518517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45951.053418518517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45951.053418518517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45951.053418518517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45951.053418518517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45951.053418518517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45951.053418518517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45951.053418518517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45951.053418518517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45951.053418518517</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45951.053418518517</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45951.053418518517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45951.053418518517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45951.053418518517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45951.053418518517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45951.053418518517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45951.053418518517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45951.053418518517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45951.053418518517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45951.053418518517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45951.053418518517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45951.053418518517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45951.053418518517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45951.053418518517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45951.053418518517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45951.053418518517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45951.053418518517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45951.053418518517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45951.053418518517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45951.053418518517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45951.053418518517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45951.053418518517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45951.053418518517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45951.053418518517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45951.053418518517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45951.053418518517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45951.053418518517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45951.053418518517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45951.053418518517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45951.053418518517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45951.053418518517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45951.053418518517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45951.053418518517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45951.053418518517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45951.053418518517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45951.053418518517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45951.053418518517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45951.053418518517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45951.053418518517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45951.053418518517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45951.053418518517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45951.053418518517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45951.053418518517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45951.053418518517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45951.053418518517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45951.053418518517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45951.053418518517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45951.053418518517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45951.053418518517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45951.053418518517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45951.053418518517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45951.053418518517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45951.053418518517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45951.053418518517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45951.053418518517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45951.053418518517</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45951.053418518517</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144.3263351851856</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126.05358055555553</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6.5576430555520346</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45951.053418518517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45951.053418518517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45951.053418518517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45951.053418518517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45951.053418518517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45951.053418518517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45951.053418518517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45951.053418518517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45951.053418518517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45951.053418518517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45951.053418518517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45951.053418518517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45951.053418518517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45951.053418518517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45951.053418518517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45951.053418518517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45951.053418518517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45951.053418518517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45951.053418518517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45951.053418518517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45951.053418518517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45951.053418518517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45951.053418518517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45951.053418518517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45951.053418518517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45951.053418518517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45951.053418518517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45951.053418518517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45951.053418518517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45951.053418518517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45951.053418518517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45951.053418518517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45951.053418518517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45951.053418518517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45951.053418518517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45951.053418518517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45951.053418518517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45951.053418518517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45951.053418518517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45951.053418518517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45951.053418518517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45951.053418518517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45951.053418518517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45951.053418518517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45951.053418518517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45951.053418518517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45951.053418518517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45951.053418518517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45951.053418518517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45951.053418518517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45951.053418518517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45951.053418518517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45951.053418518517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45951.053418518517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45951.053418518517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45951.053418518517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45951.053418518517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45951.053418518517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45951.053418518517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45951.053418518517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45951.053418518517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45951.053418518517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45951.053418518517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45951.053418518517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45951.053418518517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45951.053418518517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45951.053418518517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45951.053418518517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45951.053418518517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45951.053418518517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45951.053418518517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45951.053418518517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45951.053418518517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45951.053418518517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45951.053418518517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45951.053418518517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45951.053418518517</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45951.053418518517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45951.053418518517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45951.053418518517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45951.053418518517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45951.053418518517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45951.053418518517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45951.053418518517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45951.053418518517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45951.053418518517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45951.053418518517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45951.053418518517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45951.053418518517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45951.053418518517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45951.053418518517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45951.053418518517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45951.053418518517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45951.053418518517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45951.053418518517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45951.053418518517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45951.053418518517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45951.053418518517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45951.053418518517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45951.053418518517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45951.053418518517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45951.053418518517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45951.053418518517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45951.053418518517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45951.053418518517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45951.053418518517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45951.053418518517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45951.053418518517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45951.053418518517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45951.053418518517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45951.053418518517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45951.053418518517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45951.053418518517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45951.053418518517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45951.053418518517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45951.053418518517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45951.053418518517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45951.053418518517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45951.053418518517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45951.053418518517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45951.053418518517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45951.053418518517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45951.053418518517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45951.053418518517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45951.053418518517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45951.053418518517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45951.053418518517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45951.053418518517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45951.053418518517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45951.053418518517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45951.053418518517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45951.053418518517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45951.053418518517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45951.053418518517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45951.053418518517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45951.053418518517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45951.053418518517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45951.053418518517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45951.053418518517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45951.053418518517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45951.053418518517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45951.053418518517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45951.053418518517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45951.053418518517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45951.053418518517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45951.053418518517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45951.053418518517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45951.053418518517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45951.053418518517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45951.053418518517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45951.053418518517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45951.053418518517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45951.053418518517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45951.053418518517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45951.053418518517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45951.053418518517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45951.053418518517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45951.053418518517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45951.053418518517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45951.053418518517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45951.053418518517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45951.053418518517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45951.053418518517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45951.053418518517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45951.053418518517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45951.053418518517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45951.053418518517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45951.053418518517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45951.053418518517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45951.053418518517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45951.053418518517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45951.053418518517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45951.053418518517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45951.053418518517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45951.053418518517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45951.053418518517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45951.053418518517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45951.053418518517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45951.053418518517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45951.053418518517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45951.053418518517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45951.053418518517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45951.053418518517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45951.053418518517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45951.053418518517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45951.053418518517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45951.053418518517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45951.053418518517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45951.053418518517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45951.053418518517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45951.053418518517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45951.053418518517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45951.053418518517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45951.053418518517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45951.053418518517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45951.053418518517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45951.053418518517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45951.053418518517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45951.053418518517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45951.053418518517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45951.053418518517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45951.053418518517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45951.053418518517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45951.053418518517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45951.053418518517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45951.053418518517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45951.053418518517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45951.053418518517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45951.053418518517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45951.053418518517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45951.053418518517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45951.053418518517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45951.053418518517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45951.053418518517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45951.053418518517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45951.053418518517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45951.053418518517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45951.053418518517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45951.053418518517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45951.053418518517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45951.053418518517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45951.053418518517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45951.053418518517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45951.053418518517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45951.053418518517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45951.053418518517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45951.053418518517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45951.053418518517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45951.053418518517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45951.053418518517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45951.053418518517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45951.053418518517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45951.053418518517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45951.053418518517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45951.053418518517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45951.053418518517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45951.053418518517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45951.053418518517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45951.053418518517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45951.053418518517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45951.053418518517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45951.053418518517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45951.053418518517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45951.053418518517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45951.053418518517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45951.053418518517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45951.053418518517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45951.053418518517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45951.053418518517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45951.053418518517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45951.053418518517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45951.053418518517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45951.053418518517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45951.053418518517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45951.053418518517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45951.053418518517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45951.053418518517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45951.053418518517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45951.053418518517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45951.053418518517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45951.053418518517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45951.053418518517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45951.053418518517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45951.053418518517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45951.053418518517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45951.053418518517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45951.053418518517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45951.053418518517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45951.053418518517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45951.053418518517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45951.053418518517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45951.053418518517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45951.053418518517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45951.053418518517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45951.053418518517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45951.053418518517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45951.053418518517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45951.053418518517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45951.053418518517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45951.053418518517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45951.053418518517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45951.053418518517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45951.053418518517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45951.053418518517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45951.053418518517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45951.053418518517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45951.053418518517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45951.053418518517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45951.053418518517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45951.053418518517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45951.053418518517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45951.053418518517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45951.053418518517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45951.053418518517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45951.053418518517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45951.053418518517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45951.053418518517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45951.053418518517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45951.053418518517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45951.053418518517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45951.053418518517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45951.053418518517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45951.053418518517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45951.053418518517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45951.053418518517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45951.053418518517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45951.053418518517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45951.053418518517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45951.053418518517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45951.053418518517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45951.053418518517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45951.053418518517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45951.053418518517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45951.053418518517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45951.053418518517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45951.053418518517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45951.053418518517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45951.053418518517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45951.053418518517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45951.053418518517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45951.053418518517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45951.053418518517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45951.053418518517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45951.053418518517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45951.053418518517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45951.053418518517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45951.053418518517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45951.053418518517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45951.053418518517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45951.053418518517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45951.053418518517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45951.053418518517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45951.053418518517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45951.053418518517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45951.053418518517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45951.053418518517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45951.053418518517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45951.053418518517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45951.053418518517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45951.053418518517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45951.053418518517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45951.053418518517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45951.053418518517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45951.053418518517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45951.053418518517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45951.053418518517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45951.053418518517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45951.053418518517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45951.053418518517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45951.053418518517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45951.053418518517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45951.053418518517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45951.053418518517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45951.053418518517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45951.053418518517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45951.053418518517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45951.053418518517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45951.053418518517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45951.053418518517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45951.053418518517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45951.053418518517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45951.053418518517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45951.053418518517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45951.053418518517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45951.053418518517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45951.053418518517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45951.053418518517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45951.053418518517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45951.053418518517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45951.053418518517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45951.053418518517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45951.053418518517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45951.053418518517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45951.053418518517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45951.053418518517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45951.053418518517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45951.053418518517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45951.053418518517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45951.053418518517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45951.053418518517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45951.053418518517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45951.053418518517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45951.053418518517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45951.053418518517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45951.053418518517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45951.053418518517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45951.053418518517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45951.053418518517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45951.053418518517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45951.053418518517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45951.053418518517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45951.053418518517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45951.053418518517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45951.053418518517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45951.053418518517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45951.053418518517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45951.053418518517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45951.053418518517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45951.053418518517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45951.053418518517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45951.053418518517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45951.053418518517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45951.053418518517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45951.053418518517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45951.053418518517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45951.053418518517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45951.053418518517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45951.053418518517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45951.053418518517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45951.053418518517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45951.053418518517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45951.053418518517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45951.053418518517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45951.053418518517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45951.053418518517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45951.053418518517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45951.053418518517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45951.053418518517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45951.053418518517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45951.053418518517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45951.053418518517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45951.053418518517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45951.053418518517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45951.053418518517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45951.053418518517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45951.053418518517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45951.053418518517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45951.053418518517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45951.053418518517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45951.053418518517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45951.053418518517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45951.053418518517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45951.053418518517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45951.053418518517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45951.053418518517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45951.053418518517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45951.053418518517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45951.053418518517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45951.053418518517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45951.053418518517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45951.053418518517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45951.053418518517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45951.053418518517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45951.053418518517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45951.053418518517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45951.053418518517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45951.053418518517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45951.053418518517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45951.053418518517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45951.053418518517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45951.053418518517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45951.053418518517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45951.053418518517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45951.053418518517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45951.053418518517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45951.053418518517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45951.053418518517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45951.053418518517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45951.053418518517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45951.053418518517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45951.053418518517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45951.053418518517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45951.053418518517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45951.053418518517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45951.053418518517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45951.053418518517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45951.053418518517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45951.053418518517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45951.053418518517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45951.053418518517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45951.053418518517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45951.053418518517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45951.053418518517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45951.053418518517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45951.053418518517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45951.053418518517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45951.053418518517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45951.053418518517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45951.053418518517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45951.053418518517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45951.053418518517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45951.053418518517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45951.053418518517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45951.053418518517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45951.053418518517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45951.053418518517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45951.053418518517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45951.053418518517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45951.053418518517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45951.053418518517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45951.053418518517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45951.053418518517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45951.053418518517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45951.053418518517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45951.053418518517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45951.053418518517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45951.053418518517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45951.053418518517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45951.053418518517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45951.053418518517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45951.053418518517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45951.053418518517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45951.053418518517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45951.053418518517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45951.053418518517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45951.053418518517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45951.053418518517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45951.053418518517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45951.053418518517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45951.053418518517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45951.053418518517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45951.053418518517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45951.053418518517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45951.053418518517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45951.053418518517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45951.053418518517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45951.053418518517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45951.053418518517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45951.053418518517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45951.053418518517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45951.053418518517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45951.053418518517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45951.053418518517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45951.053418518517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45951.053418518517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45951.053418518517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45951.053418518517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45951.053418518517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45951.053418518517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45951.053418518517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45951.053418518517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45951.053418518517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45951.053418518517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45951.053418518517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45951.053418518517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45951.053418518517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45951.053418518517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45951.053418518517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45951.053418518517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45951.053418518517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45951.053418518517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45951.053418518517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45951.053418518517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45951.053418518517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45951.053418518517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45951.053418518517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45951.053418518517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45951.053418518517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45951.053418518517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45951.053418518517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45951.053418518517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45951.053418518517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45951.053418518517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45951.053418518517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45951.053418518517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45951.053418518517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45951.053418518517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45951.053418518517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45951.053418518517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45951.053418518517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45951.053418518517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45951.053418518517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45951.053418518517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45951.053418518517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45951.053418518517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45951.053418518517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45951.053418518517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45951.053418518517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45951.053418518517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45951.053418518517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45951.053418518517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45951.053418518517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45951.053418518517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45951.053418518517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45951.053418518517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45951.053418518517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45951.053418518517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45951.053418518517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45951.053418518517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45951.053418518517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45951.053418518517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45951.053418518517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45951.053418518517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45951.053418518517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45951.053418518517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45951.053418518517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45951.053418518517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45951.053418518517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45951.053418518517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45951.053418518517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45951.053418518517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45951.053418518517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45951.053418518517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45951.053418518517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45951.053418518517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45951.053418518517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45951.053418518517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45951.053418518517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45951.053418518517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45951.053418518517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45951.053418518517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45951.053418518517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45951.053418518517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45951.053418518517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45951.053418518517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45951.053418518517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45951.053418518517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45951.053418518517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45951.053418518517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45951.053418518517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45951.053418518517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45951.053418518517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45951.053418518517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45951.053418518517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45951.053418518517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45951.053418518517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45951.053418518517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45951.053418518517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45951.053418518517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45951.053418518517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45951.053418518517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45951.053418518517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45951.053418518517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45951.053418518517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45951.053418518517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45951.053418518517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45951.053418518517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45951.053418518517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45951.053418518517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45951.053418518517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45951.053418518517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45951.053418518517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45951.053418518517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45951.053418518517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45951.053418518517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45951.053418518517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45951.053418518517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45951.053418518517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45951.053418518517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45951.053418518517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45951.053418518517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45951.053418518517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45951.053418518517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45951.053418518517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45951.053418518517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45951.053418518517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45951.053418518517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45951.053418518517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45951.053418518517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45951.053418518517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45951.053418518517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45951.053418518517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45951.053418518517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45951.053418518517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45951.053418518517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45951.053418518517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45951.053418518517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45951.053418518517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45951.053418518517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45951.053418518517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45951.053418518517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45951.053418518517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45951.053418518517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45951.053418518517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45951.053418518517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45951.053418518517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45951.053418518517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45951.053418518517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45951.053418518517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45951.053418518517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45951.053418518517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45951.053418518517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45951.053418518517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45951.053418518517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45951.053418518517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45951.053418518517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45951.053418518517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45951.053418518517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45951.053418518517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45951.053418518517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45951.053418518517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45951.053418518517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45951.053418518517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45951.053418518517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45951.053418518517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45951.053418518517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45951.053418518517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45951.053418518517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45951.053418518517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45951.053418518517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45951.053418518517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45951.053418518517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45951.053418518517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45951.053418518517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45951.053418518517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45951.053418518517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45951.053418518517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45951.053418518517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45951.053418518517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45951.053418518517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45951.053418518517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45951.053418518517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45951.053418518517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45951.053418518517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45951.053418518517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45951.053418518517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45951.053418518517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45951.053418518517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45951.053418518517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45951.053418518517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45951.053418518517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45951.053418518517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45951.053418518517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45951.053418518517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45951.053418518517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45951.053418518517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45951.053418518517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45951.053418518517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45951.053418518517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45951.053418518517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45951.053418518517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45951.053418518517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45951.053418518517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45951.053418518517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45951.053418518517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45951.053418518517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45951.053418518517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45951.053418518517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45951.053418518517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45951.053418518517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45951.053418518517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45951.053418518517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45951.053418518517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45951.053418518517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45951.053418518517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45951.053418518517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45951.053418518517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45951.053418518517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45951.053418518517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45951.053418518517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45951.053418518517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45951.053418518517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45951.053418518517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45951.053418518517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45951.053418518517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45951.053418518517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45951.053418518517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45951.053418518517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45951.053418518517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45951.053418518517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45951.053418518517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45951.053418518517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45951.053418518517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45951.053418518517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45951.053418518517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45951.053418518517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45951.053418518517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45951.053418518517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45951.053418518517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45951.053418518517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45951.053418518517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45951.053418518517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45951.053418518517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45951.053418518517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45951.053418518517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45951.053418518517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45951.053418518517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45951.053418518517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45951.053418518517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45951.053418518517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45951.053418518517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45951.053418518517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45951.053418518517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45951.053418518517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45951.053418518517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45951.053418518517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45951.053418518517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45951.053418518517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45951.053418518517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45951.053418518517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45951.053418518517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45951.053418518517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45951.053418518517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45951.053418518517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45951.053418518517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45951.053418518517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45951.053418518517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45951.053418518517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45951.053418518517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45951.053418518517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45951.053418518517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45951.053418518517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45951.053418518517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45951.053418518517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45951.053418518517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45951.053418518517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45951.053418518517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45951.053418518517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45951.053418518517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45951.053418518517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45951.053418518517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45951.053418518517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45951.053418518517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45951.053418518517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45951.053418518517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45951.053418518517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45951.053418518517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45951.053418518517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45951.053418518517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45951.053418518517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45951.053418518517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45951.053418518517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45951.053418518517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45951.053418518517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45951.053418518517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45951.053418518517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45951.053418518517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45951.053418518517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45951.053418518517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45951.053418518517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45951.053418518517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45951.053418518517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45951.053418518517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45951.053418518517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45951.053418518517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45951.053418518517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45951.053418518517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45951.053418518517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45951.053418518517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45951.053418518517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45951.053418518517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45951.053418518517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45951.053418518517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45951.053418518517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45951.053418518517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45951.053418518517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45951.053418518517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45951.053418518517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45951.053418518517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45951.053418518517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45951.053418518517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45951.053418518517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45951.053418518517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45951.053418518517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45951.053418518517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45951.053418518517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45951.053418518517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45951.053418518517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45951.053418518517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45951.053418518517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45951.053418518517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45951.053418518517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45951.053418518517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45951.053418518517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45951.053418518517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45951.053418518517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45951.053418518517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45951.053418518517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45951.053418518517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45951.053418518517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45951.053418518517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45951.053418518517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45951.053418518517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45951.053418518517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45951.053418518517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45951.053418518517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45951.053418518517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45951.053418518517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45951.053418518517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45951.053418518517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45951.053418518517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45951.053418518517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45951.053418518517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45951.053418518517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45951.053418518517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45951.053418518517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45951.053418518517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45951.053418518517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45951.053418518517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45951.053418518517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45951.053418518517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45951.053418518517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45951.053418518517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45951.053418518517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45951.053418518517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45951.053418518517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45951.053418518517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45951.053418518517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45951.053418518517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45951.053418518517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45951.053418518517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45951.053418518517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45951.053418518517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45951.053418518517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45951.053418518517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45951.053418518517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45951.053418518517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45951.053418518517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45951.053418518517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45951.053418518517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45951.053418518517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45951.053418518517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45951.053418518517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45951.053418518517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45951.053418518517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45951.053418518517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45951.053418518517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45951.053418518517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45951.053418518517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45951.053418518517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45951.053418518517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45951.053418518517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45951.053418518517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45951.053418518517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45951.053418518517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45951.053418518517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45951.053418518517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45951.053418518517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45951.053418518517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45951.053418518517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45951.053418518517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45951.053418518517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45951.053418518517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45951.053418518517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45951.053418518517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45951.053418518517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45951.053418518517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45951.053418518517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45951.053418518517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45951.053418518517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45951.053418518517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45951.053418518517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45951.053418518517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45951.053418518517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45951.053418518517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45951.053418518517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45951.053418518517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45951.053418518517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45951.053418518517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45951.053418518517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45951.053418518517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45951.053418518517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45951.053418518517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45951.053418518517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45951.053418518517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45951.053418518517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45951.053418518517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45951.053418518517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45951.053418518517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45951.053418518517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45951.053418518517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45951.053418518517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45951.053418518517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45951.053418518517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45951.053418518517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45951.053418518517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45951.053418518517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45951.053418518517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45951.053418518517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45951.053418518517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45951.053418518517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45951.053418518517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45951.053418518517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45951.053418518517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45951.053418518517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45951.053418518517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45951.053418518517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45951.053418518517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45951.053418518517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45951.053418518517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45951.053418518517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45951.053418518517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45951.053418518517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45951.053418518517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45951.053418518517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45951.053418518517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45951.053418518517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45951.053418518517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45951.053418518517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45951.053418518517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45951.053418518517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45951.053418518517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45951.053418518517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45951.053418518517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45951.053418518517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45951.053418518517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45951.053418518517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45951.053418518517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45951.053418518517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45951.053418518517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45951.053418518517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45951.053418518517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45951.053418518517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45951.053418518517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45951.053418518517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45951.053418518517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45951.053418518517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45951.053418518517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45951.053418518517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45951.053418518517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45951.053418518517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45951.053418518517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45951.053418518517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45951.053418518517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45951.053418518517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45951.053418518517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45951.053418518517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45951.053418518517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45951.053418518517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45951.053418518517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45951.053418518517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45951.053418518517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45951.053418518517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45951.053418518517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45951.053418518517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45951.053418518517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45951.053418518517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45951.053418518517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45951.053418518517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45951.053418518517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45951.053418518517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45951.053418518517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45951.053418518517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45951.053418518517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45951.053418518517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45951.053418518517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45951.053418518517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45951.053418518517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45951.053418518517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45951.053418518517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45951.053418518517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45951.053418518517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45951.053418518517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45951.053418518517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45951.053418518517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45951.053418518517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45951.053418518517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45951.053418518517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45951.053418518517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45951.053418518517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45951.053418518517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45951.053418518517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45951.053418518517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45951.053418518517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45951.053418518517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45951.053418518517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45951.053418518517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45951.053418518517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45951.053418518517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45951.053418518517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45951.053418518517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45951.053418518517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45951.053418518517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45951.053418518517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45951.053418518517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45951.053418518517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45951.053418518517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45951.053418518517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45951.053418518517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45951.053418518517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45951.053418518517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45951.053418518517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45951.053418518517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45951.053418518517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45951.053418518517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45951.053418518517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45951.053418518517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45951.053418518517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45951.053418518517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45951.053418518517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45951.053418518517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45951.053418518517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45951.053418518517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45951.053418518517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45951.053418518517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45951.053418518517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45951.053418518517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45951.053418518517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45951.053418518517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45951.053418518517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45951.053418518517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45951.053418518517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45951.053418518517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45951.053418518517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45951.053418518517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45951.053418518517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45951.053418518517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45951.053418518517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45951.053418518517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45951.053418518517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45951.053418518517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45951.053418518517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45951.053418518517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45951.053418518517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45951.053418518517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45951.053418518517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45951.053418518517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45951.053418518517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45951.053418518517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45951.053418518517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45951.053418518517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45951.053418518517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45951.053418518517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45951.053418518517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45951.053418518517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45951.053418518517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45951.053418518517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45951.053418518517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45951.053418518517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45951.053418518517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45951.053418518517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45951.053418518517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45951.053418518517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45951.053418518517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45951.053418518517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45951.053418518517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45951.053418518517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45951.053418518517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45951.053418518517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45951.053418518517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45951.053418518517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45951.053418518517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45951.053418518517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45951.053418518517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45951.053418518517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45951.053418518517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45951.053418518517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45951.053418518517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45951.053418518517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45951.053418518517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45951.053418518517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45951.053418518517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45951.053418518517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45951.053418518517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45951.053418518517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45951.053418518517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45951.053418518517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45951.053418518517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45951.053418518517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45951.053418518517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45951.053418518517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45951.053418518517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45951.053418518517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45951.053418518517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45951.053418518517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45951.053418518517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45951.053418518517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45951.053418518517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45951.053418518517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45951.053418518517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45951.053418518517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45951.053418518517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45951.053418518517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45951.053418518517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45951.053418518517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45951.053418518517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45951.053418518517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45951.053418518517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45951.053418518517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45951.053418518517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45951.053418518517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45951.053418518517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45951.053418518517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45951.053418518517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45951.053418518517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45951.053418518517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45951.053418518517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45951.053418518517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45951.053418518517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45951.053418518517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45951.053418518517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45951.053418518517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45951.053418518517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45951.053418518517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45951.053418518517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45951.053418518517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45951.053418518517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45951.053418518517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45951.053418518517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45951.053418518517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45951.053418518517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45951.053418518517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45951.053418518517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45951.053418518517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45951.053418518517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45951.053418518517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45951.053418518517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45951.053418518517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45951.053418518517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45951.053418518517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45951.053418518517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45951.053418518517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45951.053418518517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45951.053418518517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45951.053418518517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45951.053418518517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45951.053418518517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45951.053418518517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45951.053418518517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45951.053418518517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45951.053418518517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45951.053418518517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45951.053418518517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45951.053418518517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45951.053418518517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45951.053418518517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45951.053418518517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45951.053418518517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45951.053418518517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45951.053418518517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45951.053418518517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45951.053418518517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45951.053418518517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45951.053418518517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45951.053418518517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45951.053418518517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45951.053418518517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45951.053418518517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45951.053418518517</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247.5727009259208</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5</v>
      </c>
      <c r="D3" s="95" t="s">
        <v>23357</v>
      </c>
      <c r="E3" s="100" t="s">
        <v>39081</v>
      </c>
      <c r="F3" s="125">
        <v>45950.970833333333</v>
      </c>
      <c r="G3" s="126">
        <f ca="1">IFERROR(NOW()-F3,"")</f>
        <v>8.2585185184143484E-2</v>
      </c>
      <c r="H3" s="125">
        <v>45950.965219907404</v>
      </c>
      <c r="I3" s="121" t="str">
        <f>IFERROR(VLOOKUP(D3,DB!A:F,6,0),"")</f>
        <v>Generator-DG</v>
      </c>
      <c r="J3" s="121" t="str">
        <f>IFERROR(VLOOKUP(D3,DB!A:G,7,0),"")</f>
        <v>Good</v>
      </c>
      <c r="K3" s="127" t="s">
        <v>39093</v>
      </c>
      <c r="L3" s="123" t="str">
        <f>IFERROR(VLOOKUP(D3,DB!A:I,9,0),"")</f>
        <v>Latis</v>
      </c>
    </row>
    <row r="4" spans="1:16" s="112" customFormat="1" ht="15" customHeight="1">
      <c r="A4" s="98" t="s">
        <v>39094</v>
      </c>
      <c r="B4" s="98" t="str">
        <f>IFERROR(VLOOKUP(D4,DB!A:K,11,0),"")</f>
        <v>R4</v>
      </c>
      <c r="C4" s="99">
        <v>2</v>
      </c>
      <c r="D4" s="95" t="s">
        <v>38723</v>
      </c>
      <c r="E4" s="100" t="s">
        <v>38998</v>
      </c>
      <c r="F4" s="101">
        <v>45950.977708333332</v>
      </c>
      <c r="G4" s="163">
        <f ca="1">IFERROR(NOW()-F4,"")</f>
        <v>7.5710185185016599E-2</v>
      </c>
      <c r="H4" s="101">
        <v>45950.961018518516</v>
      </c>
      <c r="I4" s="98" t="str">
        <f>IFERROR(VLOOKUP(D4,DB!A:F,6,0),"")</f>
        <v>Sceco</v>
      </c>
      <c r="J4" s="98" t="str">
        <f>IFERROR(VLOOKUP(D4,DB!A:G,7,0),"")</f>
        <v>In progress</v>
      </c>
      <c r="K4" s="103" t="s">
        <v>39095</v>
      </c>
      <c r="L4" s="95" t="str">
        <f>IFERROR(VLOOKUP(D4,DB!A:I,9,0),"")</f>
        <v>Latis</v>
      </c>
    </row>
    <row r="5" spans="1:16" ht="15" customHeight="1">
      <c r="A5" s="121" t="s">
        <v>39096</v>
      </c>
      <c r="B5" s="121" t="str">
        <f>IFERROR(VLOOKUP(D5,DB!A:K,11,0),"")</f>
        <v>R4</v>
      </c>
      <c r="C5" s="122">
        <v>1</v>
      </c>
      <c r="D5" s="95" t="s">
        <v>35545</v>
      </c>
      <c r="E5" s="100" t="s">
        <v>38998</v>
      </c>
      <c r="F5" s="125">
        <v>45951.02175925926</v>
      </c>
      <c r="G5" s="126">
        <f ca="1">IFERROR(NOW()-F5,"")</f>
        <v>3.1659259257139638E-2</v>
      </c>
      <c r="H5" s="125">
        <v>45951.006180555552</v>
      </c>
      <c r="I5" s="121" t="str">
        <f>IFERROR(VLOOKUP(D5,DB!A:F,6,0),"")</f>
        <v>Generator-SG</v>
      </c>
      <c r="J5" s="121" t="str">
        <f>IFERROR(VLOOKUP(D5,DB!A:G,7,0),"")</f>
        <v>Vandalized</v>
      </c>
      <c r="K5" s="127" t="s">
        <v>39097</v>
      </c>
      <c r="L5" s="123" t="str">
        <f>IFERROR(VLOOKUP(D5,DB!A:I,9,0),"")</f>
        <v>Latis</v>
      </c>
    </row>
    <row r="6" spans="1:16" ht="15" customHeight="1">
      <c r="A6" s="121"/>
      <c r="B6" s="121" t="str">
        <f>IFERROR(VLOOKUP(D6,DB!A:K,11,0),"")</f>
        <v/>
      </c>
      <c r="C6" s="122"/>
      <c r="D6" s="95"/>
      <c r="E6" s="124"/>
      <c r="F6" s="125"/>
      <c r="G6" s="126">
        <f ca="1">IFERROR(NOW()-F6,"")</f>
        <v>45951.053418518517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45951.053418518517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45951.053418518517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45951.053418518517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45951.053418518517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45951.053418518517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45951.053418518517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45951.053418518517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45951.053418518517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45951.053418518517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45951.053418518517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45951.053418518517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45951.053418518517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45951.053418518517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45951.053418518517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45951.053418518517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45951.053418518517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45951.053418518517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45951.053418518517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45951.053418518517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45951.053418518517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45951.053418518517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45951.053418518517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45951.053418518517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45951.053418518517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45951.053418518517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45951.053418518517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45951.053418518517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45951.053418518517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45951.053418518517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45951.053418518517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45951.053418518517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45951.053418518517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45951.053418518517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45951.053418518517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45951.053418518517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45951.053418518517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45951.053418518517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45951.053418518517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45951.053418518517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45951.053418518517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45951.053418518517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45951.053418518517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45951.053418518517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45951.053418518517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45951.053418518517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45951.053418518517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45951.053418518517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45951.053418518517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45951.053418518517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45951.053418518517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45951.053418518517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45951.053418518517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45951.053418518517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45951.053418518517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45951.053418518517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45951.053418518517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45951.053418518517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45951.053418518517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45951.053418518517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45951.053418518517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45951.053418518517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45951.053418518517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45951.053418518517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45951.053418518517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45951.053418518517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45951.053418518517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45951.053418518517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45951.053418518517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45951.053418518517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45951.053418518517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45951.053418518517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45951.053418518517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45951.053418518517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45951.053418518517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45951.053418518517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45951.053418518517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45951.053418518517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45951.053418518517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45951.053418518517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45951.053418518517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45951.053418518517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45951.053418518517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45951.053418518517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45951.053418518517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45951.053418518517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45951.053418518517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45951.053418518517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45951.053418518517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45951.053418518517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45951.053418518517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45951.053418518517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45951.053418518517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45951.053418518517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45951.053418518517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45951.053418518517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45951.053418518517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45951.053418518517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45951.053418518517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45951.053418518517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45951.053418518517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45951.053418518517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45951.053418518517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45951.053418518517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45951.053418518517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45951.053418518517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45951.053418518517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45951.053418518517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45951.053418518517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45951.053418518517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45951.053418518517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45951.053418518517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45951.053418518517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45951.053418518517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45951.053418518517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45951.053418518517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45951.053418518517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45951.053418518517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45951.053418518517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45951.053418518517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45951.053418518517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45951.053418518517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45951.053418518517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45951.053418518517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45951.053418518517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45951.053418518517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45951.053418518517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45951.053418518517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45951.053418518517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45951.053418518517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45951.053418518517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45951.053418518517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45951.053418518517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45951.053418518517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45951.053418518517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45951.053418518517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45951.053418518517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45951.053418518517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45951.053418518517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45951.053418518517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45951.053418518517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45951.053418518517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45951.053418518517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45951.053418518517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45951.053418518517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45951.053418518517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45951.053418518517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45951.053418518517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45951.053418518517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45951.053418518517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45951.053418518517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45951.053418518517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45951.053418518517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45951.053418518517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45951.053418518517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45951.053418518517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45951.053418518517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45951.053418518517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45951.053418518517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45951.053418518517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45951.053418518517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45951.053418518517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45951.053418518517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45951.053418518517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45951.053418518517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45951.053418518517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45951.053418518517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45951.053418518517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45951.053418518517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45951.053418518517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45951.053418518517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45951.053418518517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45951.053418518517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45951.053418518517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45951.053418518517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45951.053418518517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45951.053418518517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45951.053418518517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45951.053418518517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45951.053418518517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45951.053418518517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45951.053418518517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45951.053418518517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45951.053418518517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45951.053418518517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45951.053418518517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45951.053418518517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45951.053418518517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45951.053418518517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45951.053418518517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45951.053418518517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45951.053418518517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45951.053418518517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45951.053418518517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45951.053418518517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45951.053418518517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45951.053418518517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45951.053418518517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45951.053418518517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45951.053418518517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45951.053418518517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45951.053418518517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45951.053418518517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45951.053418518517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45951.053418518517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45951.053418518517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45951.053418518517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45951.053418518517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45951.053418518517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45951.053418518517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45951.053418518517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45951.053418518517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45951.053418518517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45951.053418518517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45951.053418518517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45951.053418518517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45951.053418518517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45951.053418518517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45951.053418518517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45951.053418518517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45951.053418518517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45951.053418518517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45951.053418518517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45951.053418518517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45951.053418518517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45951.053418518517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45951.053418518517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45951.053418518517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45951.053418518517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45951.053418518517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45951.053418518517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45951.053418518517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45951.053418518517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45951.053418518517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45951.053418518517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45951.053418518517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45951.053418518517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45951.053418518517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45951.053418518517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45951.053418518517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45951.053418518517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45951.053418518517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45951.053418518517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45951.053418518517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45951.053418518517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45951.053418518517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45951.053418518517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45951.053418518517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45951.053418518517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45951.053418518517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45951.053418518517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45951.053418518517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45951.053418518517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45951.053418518517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45951.053418518517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45951.053418518517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45951.053418518517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45951.053418518517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45951.053418518517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45951.053418518517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45951.053418518517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45951.053418518517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45951.053418518517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45951.053418518517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45951.053418518517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45951.053418518517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45951.053418518517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45951.053418518517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45951.053418518517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45951.053418518517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45951.053418518517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45951.053418518517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45951.053418518517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45951.053418518517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45951.053418518517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45951.053418518517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45951.053418518517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45951.053418518517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45951.053418518517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45951.053418518517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45951.053418518517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45951.053418518517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45951.053418518517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45951.053418518517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45951.053418518517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45951.053418518517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45951.053418518517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45951.053418518517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45951.053418518517</v>
      </c>
      <c r="H294" s="125"/>
      <c r="I294" s="121" t="str">
        <f>IFERROR(VLOOKUP(D294,DB!A:F,6,0),"")</f>
        <v/>
      </c>
      <c r="J294" s="121" t="str">
        <f>IFERROR(VLOOKUP(D294,DB!A:G,7,0),"")</f>
        <v/>
      </c>
      <c r="K294" s="127"/>
      <c r="L294" s="123" t="str">
        <f>IFERROR(VLOOKUP(D294,DB!A:I,9,0),"")</f>
        <v/>
      </c>
    </row>
    <row r="295" spans="1:12" ht="15" customHeight="1">
      <c r="A295" s="128"/>
      <c r="B295" s="128" t="str">
        <f>IFERROR(VLOOKUP(D295,DB!A:K,11,0),"")</f>
        <v/>
      </c>
      <c r="C295" s="129"/>
      <c r="D295" s="130"/>
      <c r="E295" s="131"/>
      <c r="F295" s="132"/>
      <c r="G295" s="133">
        <f ca="1">IFERROR(NOW()-F295,"")</f>
        <v>45951.053418518517</v>
      </c>
      <c r="H295" s="132"/>
      <c r="I295" s="128" t="str">
        <f>IFERROR(VLOOKUP(D295,DB!A:F,6,0),"")</f>
        <v/>
      </c>
      <c r="J295" s="128" t="str">
        <f>IFERROR(VLOOKUP(D295,DB!A:G,7,0),"")</f>
        <v/>
      </c>
      <c r="K295" s="134"/>
      <c r="L295" s="130" t="str">
        <f>IFERROR(VLOOKUP(D295,DB!A:I,9,0),"")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59.221358333328681</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24.864541203700355</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6.2818444444419583</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39081</v>
      </c>
      <c r="F5" s="160">
        <v>45948.661111111112</v>
      </c>
      <c r="G5" s="161">
        <f ca="1">IFERROR(NOW()-F5,"")</f>
        <v>2.3923074074045871</v>
      </c>
      <c r="H5" s="160">
        <v>45948.661111111112</v>
      </c>
      <c r="I5" s="159" t="str">
        <f>IFERROR(VLOOKUP(D5,DB!A:F,6,0),"")</f>
        <v>SCECO</v>
      </c>
      <c r="J5" s="159" t="str">
        <f>IFERROR(VLOOKUP(D5,DB!A:G,7,0),"")</f>
        <v>Dead</v>
      </c>
      <c r="K5" s="159" t="s">
        <v>39105</v>
      </c>
      <c r="L5" s="159" t="str">
        <f>IFERROR(VLOOKUP(D5,DB!A:I,9,0),"")</f>
        <v>Latis</v>
      </c>
    </row>
    <row r="6" spans="1:13" ht="15">
      <c r="A6" s="159"/>
      <c r="B6" s="159" t="str">
        <f>IFERROR(VLOOKUP(D6,DB!A:K,11,0),"")</f>
        <v/>
      </c>
      <c r="C6" s="159"/>
      <c r="D6" s="162"/>
      <c r="E6" s="159"/>
      <c r="F6" s="160"/>
      <c r="G6" s="161">
        <f ca="1">IFERROR(NOW()-F6,"")</f>
        <v>45951.053418518517</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45951.053418518517</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45951.053418518517</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45951.053418518517</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45951.053418518517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45951.053418518517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45951.053418518517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45951.053418518517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45951.053418518517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45951.053418518517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45951.053418518517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45951.053418518517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45951.053418518517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45951.053418518517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45951.053418518517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45951.053418518517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45951.053418518517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45951.053418518517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45951.053418518517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45951.053418518517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45951.053418518517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45951.053418518517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45951.053418518517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45951.053418518517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45951.053418518517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45951.053418518517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45951.053418518517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45951.053418518517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45951.053418518517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45951.053418518517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45951.053418518517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45951.053418518517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45951.053418518517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45951.053418518517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45951.053418518517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45951.053418518517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45951.053418518517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45951.053418518517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45951.053418518517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45951.053418518517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45951.053418518517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45951.053418518517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45951.053418518517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45951.053418518517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45951.053418518517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45951.053418518517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45951.053418518517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45951.053418518517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45951.053418518517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45951.053418518517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45951.053418518517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45951.053418518517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45951.053418518517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45951.053418518517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45951.053418518517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45951.053418518517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45951.053418518517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45951.053418518517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45951.053418518517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45951.053418518517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45951.053418518517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45951.053418518517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45951.053418518517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45951.053418518517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45951.053418518517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45951.053418518517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45951.053418518517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45951.053418518517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45951.053418518517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45951.053418518517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45951.053418518517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45951.053418518517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45951.053418518517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45951.053418518517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45951.053418518517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45951.053418518517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45951.053418518517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45951.053418518517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45951.053418518517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45951.053418518517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45951.053418518517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45951.053418518517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45951.053418518517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45951.053418518517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45951.053418518517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45951.053418518517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45951.053418518517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45951.053418518517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45951.053418518517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45951.053418518517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45951.053418518517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45951.053418518517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45951.053418518517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45951.053418518517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45951.053418518517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45951.053418518517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45951.053418518517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45951.053418518517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45951.053418518517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45951.053418518517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45951.053418518517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45951.053418518517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45951.053418518517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45951.053418518517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45951.053418518517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45951.053418518517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45951.053418518517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45951.053418518517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45951.053418518517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45951.053418518517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45951.053418518517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45951.053418518517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45951.053418518517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45951.053418518517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45951.053418518517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45951.053418518517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45951.053418518517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45951.053418518517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45951.053418518517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45951.053418518517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45951.053418518517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45951.053418518517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45951.053418518517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45951.053418518517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45951.053418518517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45951.053418518517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45951.053418518517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45951.053418518517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45951.053418518517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45951.053418518517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45951.053418518517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45951.053418518517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45951.053418518517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45951.053418518517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45951.053418518517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45951.053418518517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45951.053418518517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45951.053418518517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45951.053418518517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45951.053418518517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45951.053418518517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45951.053418518517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45951.053418518517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45951.053418518517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45951.053418518517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45951.053418518517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45951.053418518517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45951.053418518517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45951.053418518517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45951.053418518517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45951.053418518517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45951.053418518517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45951.053418518517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45951.053418518517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45951.053418518517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45951.053418518517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45951.053418518517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45951.053418518517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45951.053418518517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45951.053418518517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45951.053418518517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45951.053418518517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45951.053418518517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45951.053418518517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45951.053418518517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45951.053418518517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45951.053418518517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45951.053418518517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45951.053418518517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45951.053418518517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45951.053418518517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45951.053418518517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45951.053418518517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45951.053418518517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45951.053418518517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45951.053418518517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45951.053418518517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45951.053418518517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45951.053418518517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45951.053418518517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45951.053418518517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45951.053418518517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45951.053418518517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45951.053418518517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45951.053418518517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45951.053418518517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45951.053418518517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45951.053418518517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45951.053418518517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45951.053418518517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45951.053418518517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45951.053418518517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45951.053418518517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45951.053418518517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45951.053418518517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45951.053418518517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45951.053418518517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45951.053418518517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45951.053418518517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45951.053418518517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45951.053418518517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45951.053418518517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45951.053418518517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45951.053418518517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45951.053418518517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45951.053418518517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45951.053418518517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45951.053418518517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45951.053418518517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45951.053418518517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45951.053418518517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45951.053418518517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45951.053418518517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45951.053418518517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45951.053418518517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45951.053418518517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45951.053418518517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45951.053418518517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45951.053418518517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45951.053418518517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45951.053418518517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45951.053418518517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45951.053418518517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45951.053418518517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45951.053418518517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45951.053418518517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45951.053418518517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45951.053418518517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45951.053418518517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45951.053418518517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45951.053418518517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45951.053418518517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45951.053418518517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45951.053418518517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45951.053418518517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45951.053418518517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45951.053418518517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45951.053418518517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45951.053418518517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45951.053418518517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45951.053418518517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45951.053418518517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45951.053418518517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45951.053418518517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45951.053418518517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45951.053418518517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45951.053418518517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45951.053418518517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45951.053418518517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45951.053418518517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45951.053418518517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45951.053418518517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45951.053418518517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45951.053418518517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45951.053418518517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45951.053418518517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45951.053418518517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45951.053418518517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45951.053418518517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45951.053418518517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45951.053418518517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45951.053418518517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45951.053418518517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45951.053418518517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45951.053418518517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45951.053418518517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45951.053418518517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45951.053418518517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45951.053418518517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45951.053418518517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45951.053418518517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45951.053418518517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45951.053418518517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45951.053418518517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45951.053418518517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45951.053418518517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45951.053418518517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45951.053418518517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45951.053418518517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45951.053418518517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45951.053418518517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45951.053418518517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45951.053418518517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45951.053418518517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45951.053418518517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45951.053418518517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45951.053418518517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45951.053418518517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45951.053418518517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45951.053418518517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45951.053418518517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45951.053418518517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45951.053418518517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45951.053418518517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45951.053418518517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45951.053418518517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45951.053418518517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45951.053418518517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45951.053418518517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45951.053418518517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45951.053418518517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45951.053418518517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45951.053418518517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45951.053418518517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45951.053418518517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45951.053418518517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45951.053418518517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45951.053418518517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45951.053418518517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45951.053418518517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45951.053418518517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45951.053418518517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45951.053418518517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45951.053418518517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45951.053418518517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45951.053418518517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45951.053418518517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45951.053418518517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45951.053418518517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45951.053418518517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45951.053418518517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45951.053418518517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45951.053418518517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45951.053418518517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45951.053418518517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45951.053418518517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45951.053418518517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45951.053418518517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45951.053418518517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45951.053418518517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45951.053418518517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45951.053418518517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45951.053418518517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45951.053418518517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45951.053418518517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45951.053418518517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45951.053418518517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45951.053418518517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45951.053418518517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45951.053418518517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45951.053418518517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45951.053418518517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45951.053418518517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45951.053418518517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45951.053418518517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45951.053418518517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45951.053418518517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45951.053418518517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45951.053418518517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45951.053418518517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45951.053418518517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45951.053418518517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45951.053418518517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45951.053418518517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45951.053418518517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45951.053418518517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45951.053418518517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45951.053418518517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45951.053418518517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45951.053418518517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45951.053418518517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45951.053418518517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45951.053418518517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45951.053418518517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45951.053418518517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45951.053418518517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45951.053418518517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45951.053418518517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45951.053418518517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45951.053418518517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45951.053418518517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45951.053418518517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45951.053418518517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45951.053418518517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45951.053418518517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45951.053418518517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45951.053418518517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45951.053418518517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45951.053418518517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45951.053418518517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45951.053418518517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45951.053418518517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45951.053418518517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45951.053418518517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45951.053418518517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45951.053418518517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45951.053418518517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45951.053418518517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45951.053418518517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45951.053418518517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45951.053418518517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45951.053418518517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45951.053418518517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45951.053418518517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45951.053418518517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45951.053418518517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45951.053418518517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45951.053418518517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45951.053418518517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45951.053418518517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45951.053418518517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45951.053418518517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45951.053418518517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45951.053418518517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45951.053418518517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45951.053418518517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45951.053418518517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45951.053418518517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45951.053418518517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45951.053418518517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45951.053418518517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45951.053418518517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45951.053418518517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45951.053418518517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45951.053418518517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45951.053418518517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45951.053418518517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45951.053418518517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45951.053418518517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45951.053418518517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45951.053418518517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45951.053418518517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45951.053418518517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45951.053418518517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45951.053418518517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45951.053418518517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45951.053418518517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45951.053418518517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45951.053418518517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45951.053418518517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45951.053418518517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45951.053418518517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45951.053418518517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45951.053418518517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45951.053418518517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45951.053418518517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45951.053418518517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45951.053418518517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45951.053418518517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45951.053418518517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45951.053418518517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45951.053418518517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45951.053418518517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45951.053418518517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45951.053418518517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45951.053418518517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45951.053418518517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45951.053418518517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45951.053418518517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45951.053418518517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45951.053418518517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45951.053418518517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45951.053418518517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45951.053418518517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45951.053418518517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45951.053418518517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45951.053418518517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45951.053418518517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45951.053418518517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45951.053418518517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45951.053418518517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45951.053418518517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45951.053418518517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45951.053418518517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45951.053418518517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45951.053418518517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45951.053418518517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45951.053418518517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45951.053418518517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45951.053418518517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45951.053418518517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45951.053418518517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45951.053418518517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45951.053418518517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45951.053418518517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45951.053418518517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45951.053418518517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45951.053418518517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45951.053418518517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45951.053418518517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45951.053418518517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45951.053418518517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45951.053418518517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45951.053418518517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45951.053418518517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45951.053418518517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45951.053418518517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45951.053418518517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45951.053418518517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45951.053418518517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45951.053418518517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45951.053418518517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45951.053418518517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45951.053418518517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45951.053418518517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45951.053418518517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45951.053418518517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45951.053418518517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45951.053418518517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45951.053418518517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45951.053418518517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45951.053418518517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45951.053418518517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45951.053418518517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45951.053418518517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45951.053418518517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45951.053418518517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45951.053418518517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45951.053418518517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45951.053418518517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45951.053418518517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45951.053418518517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45951.053418518517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45951.053418518517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45951.053418518517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45951.053418518517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45951.053418518517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45951.053418518517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45951.053418518517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45951.053418518517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45951.053418518517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45951.053418518517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45951.053418518517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45951.053418518517</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1</v>
      </c>
      <c r="D2" s="105" t="s">
        <v>35778</v>
      </c>
      <c r="E2" s="108" t="s">
        <v>38998</v>
      </c>
      <c r="F2" s="109"/>
      <c r="G2" s="78">
        <f ca="1">IFERROR(NOW()-F2,"-")</f>
        <v>45951.053418518517</v>
      </c>
      <c r="H2" s="109">
        <v>45950.930844907409</v>
      </c>
      <c r="I2" s="105" t="str">
        <f>IFERROR(VLOOKUP(D2,DB!A:F,6,0),"")</f>
        <v>SCECO</v>
      </c>
      <c r="J2" s="104" t="str">
        <f>IFERROR(VLOOKUP(D2,DB!A:G,7,0),"")</f>
        <v>Dead</v>
      </c>
      <c r="K2" s="110" t="s">
        <v>39107</v>
      </c>
      <c r="L2" s="111" t="str">
        <f>IFERROR(VLOOKUP(D2,DB!A:I,9,0),"")</f>
        <v>Latis</v>
      </c>
    </row>
    <row r="3" spans="1:16383" ht="31.5" customHeight="1">
      <c r="A3" s="106"/>
      <c r="B3" s="105" t="str">
        <f>IFERROR(VLOOKUP(D3,DB!A:K,11,0),"")</f>
        <v/>
      </c>
      <c r="C3" s="107"/>
      <c r="D3" s="105"/>
      <c r="E3" s="108"/>
      <c r="F3" s="109"/>
      <c r="G3" s="78">
        <f ca="1">IFERROR(NOW()-F3,"-")</f>
        <v>45951.053418518517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45951.053418518517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45951.053418518517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45951.053418518517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45951.053418518517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45951.053418518517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45951.053418518517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45951.053418518517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45951.053418518517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45951.053418518517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45951.053418518517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45951.053418518517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45951.053418518517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45951.053418518517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45951.053418518517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45951.053418518517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45951.053418518517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45951.053418518517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45951.053418518517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45951.053418518517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45951.053418518517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45951.053418518517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45951.053418518517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45951.053418518517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45951.053418518517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45951.053418518517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45951.053418518517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45951.053418518517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45951.053418518517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45951.053418518517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45951.053418518517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45951.053418518517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45951.053418518517</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2025-10-20T22:17:19Z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