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952" documentId="13_ncr:1_{F6CB121F-512D-4AA6-A0C1-0FB36C537598}" xr6:coauthVersionLast="47" xr6:coauthVersionMax="47" xr10:uidLastSave="{1155B022-AAB0-48EB-ACC7-96CA6C12FF3D}"/>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B6" i="6"/>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G6" i="6"/>
  <c r="I6" i="6"/>
  <c r="J6" i="6"/>
  <c r="L6"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G2" i="1"/>
  <c r="I2" i="1"/>
  <c r="J2" i="1"/>
  <c r="L2" i="1"/>
  <c r="I3" i="1"/>
  <c r="I4" i="1"/>
  <c r="I5" i="1"/>
  <c r="I6" i="1"/>
  <c r="I7" i="1"/>
  <c r="I8" i="1"/>
  <c r="I9" i="1"/>
  <c r="I10" i="1"/>
  <c r="I11" i="1"/>
  <c r="I12" i="1"/>
  <c r="I13" i="1"/>
  <c r="I1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alcChain>
</file>

<file path=xl/sharedStrings.xml><?xml version="1.0" encoding="utf-8"?>
<sst xmlns="http://schemas.openxmlformats.org/spreadsheetml/2006/main" count="178567" uniqueCount="39066">
  <si>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</si>
  <si>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</si>
  <si>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</si>
  <si>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</si>
  <si>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</si>
  <si>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</si>
  <si>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</si>
  <si>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</si>
  <si>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</si>
  <si>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</si>
  <si>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</si>
  <si>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</si>
  <si>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</si>
  <si>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</si>
  <si>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</si>
  <si>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</si>
  <si>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</si>
  <si>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</si>
  <si>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</si>
  <si>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</si>
  <si>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</si>
  <si>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</si>
  <si>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</si>
  <si>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</si>
  <si>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</si>
  <si>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</si>
  <si>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</si>
  <si>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</si>
  <si>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</si>
  <si>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</si>
  <si>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</si>
  <si>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</si>
  <si>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</si>
  <si>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</si>
  <si>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</si>
  <si>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</si>
  <si>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</si>
  <si>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</si>
  <si>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</si>
  <si>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</si>
  <si>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</si>
  <si>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</si>
  <si>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</si>
  <si>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</si>
  <si>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</si>
  <si>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</si>
  <si>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</si>
  <si>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</si>
  <si>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</si>
  <si>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</si>
  <si>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</si>
  <si>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</si>
  <si>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</si>
  <si>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</si>
  <si>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</si>
  <si>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</si>
  <si>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</si>
  <si>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</si>
  <si>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</si>
  <si>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</si>
  <si>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</si>
  <si>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</si>
  <si>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</si>
  <si>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</si>
  <si>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</si>
  <si>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</si>
  <si>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</si>
  <si>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</si>
  <si>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</si>
  <si>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</si>
  <si>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</si>
  <si>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</si>
  <si>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</si>
  <si>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</si>
  <si>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</si>
  <si>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</si>
  <si>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</si>
  <si>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</si>
  <si>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</si>
  <si>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</si>
  <si>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</si>
  <si>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</si>
  <si>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</si>
  <si>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</si>
  <si>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</si>
  <si>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</si>
  <si>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</si>
  <si>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</si>
  <si>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</si>
  <si>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</si>
  <si>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</si>
  <si>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</si>
  <si>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</si>
  <si>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</si>
  <si>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</si>
  <si>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</si>
  <si>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</si>
  <si>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</si>
  <si>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</si>
  <si>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</si>
  <si>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</si>
  <si>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</si>
  <si>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</si>
  <si>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</si>
  <si>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</si>
  <si>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</si>
  <si>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</si>
  <si>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</si>
  <si>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</si>
  <si>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</si>
  <si>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</si>
  <si>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</si>
  <si>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</si>
  <si>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</si>
  <si>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</si>
  <si>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</si>
  <si>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</si>
  <si>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</si>
  <si>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</si>
  <si>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</si>
  <si>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</si>
  <si>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</si>
  <si>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</si>
  <si>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</si>
  <si>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</si>
  <si>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</si>
  <si>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</si>
  <si>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</si>
  <si>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</si>
  <si>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</si>
  <si>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</si>
  <si>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</si>
  <si>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</si>
  <si>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</si>
  <si>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</si>
  <si>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</si>
  <si>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</si>
  <si>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</si>
  <si>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</si>
  <si>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</si>
  <si>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</si>
  <si>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</si>
  <si>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</si>
  <si>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</si>
  <si>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</si>
  <si>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</si>
  <si>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</si>
  <si>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</si>
  <si>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</si>
  <si>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</si>
  <si>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</si>
  <si>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</si>
  <si>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</si>
  <si>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</si>
  <si>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</si>
  <si>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</si>
  <si>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</si>
  <si>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</si>
  <si>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</si>
  <si>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</si>
  <si>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</si>
  <si>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</si>
  <si>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</si>
  <si>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</si>
  <si>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</si>
  <si>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</si>
  <si>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</si>
  <si>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</si>
  <si>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</si>
  <si>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</si>
  <si>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</si>
  <si>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</si>
  <si>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</si>
  <si>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</si>
  <si>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</si>
  <si>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</si>
  <si>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</si>
  <si>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</si>
  <si>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</si>
  <si>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</si>
  <si>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</si>
  <si>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</si>
  <si>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</si>
  <si>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</si>
  <si>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</si>
  <si>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</si>
  <si>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</si>
  <si>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</si>
  <si>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</si>
  <si>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</si>
  <si>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</si>
  <si>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</si>
  <si>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</si>
  <si>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</si>
  <si>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</si>
  <si>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</si>
  <si>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</si>
  <si>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</si>
  <si>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</si>
  <si>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</si>
  <si>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</si>
  <si>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</si>
  <si>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</si>
  <si>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</si>
  <si>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</si>
  <si>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</si>
  <si>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</si>
  <si>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</si>
  <si>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</si>
  <si>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</si>
  <si>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</si>
  <si>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</si>
  <si>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</si>
  <si>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</si>
  <si>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</si>
  <si>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</si>
  <si>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</si>
  <si>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</si>
  <si>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</si>
  <si>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</si>
  <si>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</si>
  <si>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</si>
  <si>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</si>
  <si>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</si>
  <si>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</si>
  <si>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</si>
  <si>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</si>
  <si>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</si>
  <si>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</si>
  <si>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</si>
  <si>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</si>
  <si>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</si>
  <si>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</si>
  <si>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</si>
  <si>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</si>
  <si>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</si>
  <si>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</si>
  <si>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</si>
  <si>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</si>
  <si>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</si>
  <si>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</si>
  <si>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</si>
  <si>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</si>
  <si>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</si>
  <si>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</si>
  <si>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</si>
  <si>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</si>
  <si>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</si>
  <si>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</si>
  <si>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</si>
  <si>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</si>
  <si>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</si>
  <si>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</si>
  <si>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</si>
  <si>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</si>
  <si>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</si>
  <si>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</si>
  <si>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</si>
  <si>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</si>
  <si>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</si>
  <si>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</si>
  <si>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</si>
  <si>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</si>
  <si>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</si>
  <si>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</si>
  <si>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</si>
  <si>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</si>
  <si>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</si>
  <si>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</si>
  <si>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</si>
  <si>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</si>
  <si>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</si>
  <si>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</si>
  <si>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</si>
  <si>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</si>
  <si>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</si>
  <si>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</si>
  <si>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</si>
  <si>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</si>
  <si>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</si>
  <si>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</si>
  <si>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</si>
  <si>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</si>
  <si>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</si>
  <si>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</si>
  <si>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</si>
  <si>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</si>
  <si>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</si>
  <si>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</si>
  <si>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</si>
  <si>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</si>
  <si>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</si>
  <si>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</si>
  <si>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</si>
  <si>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</si>
  <si>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</si>
  <si>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</si>
  <si>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</si>
  <si>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</si>
  <si>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</si>
  <si>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</si>
  <si>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</si>
  <si>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</si>
  <si>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</si>
  <si>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</si>
  <si>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</si>
  <si>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</si>
  <si>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</si>
  <si>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</si>
  <si>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</si>
  <si>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</si>
  <si>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</si>
  <si>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</si>
  <si>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</si>
  <si>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</si>
  <si>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</si>
  <si>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</si>
  <si>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</si>
  <si>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</si>
  <si>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</si>
  <si>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</si>
  <si>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</si>
  <si>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</si>
  <si>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</si>
  <si>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</si>
  <si>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</si>
  <si>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</si>
  <si>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</si>
  <si>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</si>
  <si>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</si>
  <si>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</si>
  <si>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</si>
  <si>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</si>
  <si>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</si>
  <si>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</si>
  <si>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</si>
  <si>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</si>
  <si>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</si>
  <si>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</si>
  <si>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</si>
  <si>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</si>
  <si>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</si>
  <si>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</si>
  <si>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</si>
  <si>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</si>
  <si>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</si>
  <si>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</si>
  <si>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</si>
  <si>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</si>
  <si>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</si>
  <si>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</si>
  <si>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</si>
  <si>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</si>
  <si>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</si>
  <si>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</si>
  <si>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</si>
  <si>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</si>
  <si>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</si>
  <si>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</si>
  <si>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</si>
  <si>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</si>
  <si>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</si>
  <si>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</si>
  <si>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</si>
  <si>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</si>
  <si>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</si>
  <si>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</si>
  <si>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</si>
  <si>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</si>
  <si>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</si>
  <si>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</si>
  <si>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</si>
  <si>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</si>
  <si>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</si>
  <si>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</si>
  <si>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</si>
  <si>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</si>
  <si>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</si>
  <si>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</si>
  <si>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</si>
  <si>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</si>
  <si>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</si>
  <si>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</si>
  <si>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</si>
  <si>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</si>
  <si>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</si>
  <si>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</si>
  <si>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</si>
  <si>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</si>
  <si>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</si>
  <si>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</si>
  <si>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</si>
  <si>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</si>
  <si>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</si>
  <si>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</si>
  <si>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</si>
  <si>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</si>
  <si>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</si>
  <si>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</si>
  <si>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</si>
  <si>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</si>
  <si>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</si>
  <si>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</si>
  <si>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</si>
  <si>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</si>
  <si>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</si>
  <si>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</si>
  <si>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</si>
  <si>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</si>
  <si>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</si>
  <si>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</si>
  <si>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</si>
  <si>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</si>
  <si>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</si>
  <si>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</si>
  <si>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</si>
  <si>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</si>
  <si>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</si>
  <si>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</si>
  <si>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</si>
  <si>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</si>
  <si>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</si>
  <si>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</si>
  <si>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</si>
  <si>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</si>
  <si>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</si>
  <si>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</si>
  <si>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</si>
  <si>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</si>
  <si>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</si>
  <si>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</si>
  <si>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</si>
  <si>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</si>
  <si>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</si>
  <si>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</si>
  <si>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</si>
  <si>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</si>
  <si>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</si>
  <si>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</si>
  <si>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</si>
  <si>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</si>
  <si>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</si>
  <si>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</si>
  <si>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</si>
  <si>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</si>
  <si>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</si>
  <si>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</si>
  <si>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</si>
  <si>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</si>
  <si>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</si>
  <si>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</si>
  <si>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</si>
  <si>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</si>
  <si>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</si>
  <si>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</si>
  <si>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</si>
  <si>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</si>
  <si>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</si>
  <si>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</si>
  <si>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</si>
  <si>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</si>
  <si>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</si>
  <si>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</si>
  <si>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</si>
  <si>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</si>
  <si>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</si>
  <si>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</si>
  <si>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</si>
  <si>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</si>
  <si>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</si>
  <si>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</si>
  <si>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</si>
  <si>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</si>
  <si>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</si>
  <si>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</si>
  <si>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</si>
  <si>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</si>
  <si>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</si>
  <si>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</si>
  <si>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</si>
  <si>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</si>
  <si>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</si>
  <si>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</si>
  <si>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</si>
  <si>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</si>
  <si>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</si>
  <si>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</si>
  <si>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</si>
  <si>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</si>
  <si>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</si>
  <si>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</si>
  <si>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</si>
  <si>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</si>
  <si>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</si>
  <si>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</si>
  <si>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</si>
  <si>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</si>
  <si>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</si>
  <si>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</si>
  <si>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</si>
  <si>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</si>
  <si>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</si>
  <si>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</si>
  <si>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</si>
  <si>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</si>
  <si>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</si>
  <si>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</si>
  <si>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</si>
  <si>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</si>
  <si>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</si>
  <si>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</si>
  <si>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</si>
  <si>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</si>
  <si>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</si>
  <si>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</si>
  <si>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</si>
  <si>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</si>
  <si>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</si>
  <si>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</si>
  <si>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</si>
  <si>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</si>
  <si>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</si>
  <si>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</si>
  <si>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</si>
  <si>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</si>
  <si>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</si>
  <si>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</si>
  <si>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</si>
  <si>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</si>
  <si>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</si>
  <si>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</si>
  <si>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</si>
  <si>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</si>
  <si>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</si>
  <si>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</si>
  <si>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</si>
  <si>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</si>
  <si>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</si>
  <si>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</si>
  <si>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</si>
  <si>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</si>
  <si>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</si>
  <si>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</si>
  <si>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</si>
  <si>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</si>
  <si>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</si>
  <si>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</si>
  <si>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</si>
  <si>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</si>
  <si>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</si>
  <si>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</si>
  <si>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</si>
  <si>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</si>
  <si>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</si>
  <si>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</si>
  <si>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</si>
  <si>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</si>
  <si>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</si>
  <si>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</si>
  <si>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</si>
  <si>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</si>
  <si>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</si>
  <si>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</si>
  <si>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</si>
  <si>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</si>
  <si>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</si>
  <si>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</si>
  <si>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</si>
  <si>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</si>
  <si>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</si>
  <si>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</si>
  <si>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</si>
  <si>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</si>
  <si>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</si>
  <si>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</si>
  <si>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</si>
  <si>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</si>
  <si>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</si>
  <si>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</si>
  <si>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</si>
  <si>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</si>
  <si>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</si>
  <si>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</si>
  <si>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</si>
  <si>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</si>
  <si>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</si>
  <si>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</si>
  <si>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</si>
  <si>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</si>
  <si>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</si>
  <si>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</si>
  <si>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</si>
  <si>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</si>
  <si>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</si>
  <si>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</si>
  <si>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</si>
  <si>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</si>
  <si>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</si>
  <si>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</si>
  <si>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</si>
  <si>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</si>
  <si>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</si>
  <si>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</si>
  <si>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</si>
  <si>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</si>
  <si>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</si>
  <si>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</si>
  <si>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</si>
  <si>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</si>
  <si>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</si>
  <si>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</si>
  <si>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</si>
  <si>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</si>
  <si>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</si>
  <si>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</si>
  <si>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</si>
  <si>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</si>
  <si>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</si>
  <si>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</si>
  <si>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</si>
  <si>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</si>
  <si>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</si>
  <si>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</si>
  <si>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</si>
  <si>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</si>
  <si>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</si>
  <si>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</si>
  <si>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</si>
  <si>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</si>
  <si>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</si>
  <si>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</si>
  <si>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</si>
  <si>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</si>
  <si>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</si>
  <si>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</si>
  <si>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</si>
  <si>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</si>
  <si>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</si>
  <si>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</si>
  <si>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</si>
  <si>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</si>
  <si>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</si>
  <si>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</si>
  <si>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</si>
  <si>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</si>
  <si>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</si>
  <si>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</si>
  <si>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</si>
  <si>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</si>
  <si>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</si>
  <si>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</si>
  <si>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</si>
  <si>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</si>
  <si>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</si>
  <si>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</si>
  <si>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</si>
  <si>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</si>
  <si>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</si>
  <si>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</si>
  <si>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</si>
  <si>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</si>
  <si>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</si>
  <si>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</si>
  <si>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</si>
  <si>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</si>
  <si>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</si>
  <si>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</si>
  <si>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</si>
  <si>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</si>
  <si>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</si>
  <si>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</si>
  <si>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</si>
  <si>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</si>
  <si>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</si>
  <si>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</si>
  <si>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</si>
  <si>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</si>
  <si>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</si>
  <si>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</si>
  <si>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</si>
  <si>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</si>
  <si>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</si>
  <si>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</si>
  <si>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</si>
  <si>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</si>
  <si>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</si>
  <si>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</si>
  <si>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</si>
  <si>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</si>
  <si>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</si>
  <si>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</si>
  <si>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</si>
  <si>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</si>
  <si>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</si>
  <si>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</si>
  <si>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</si>
  <si>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</si>
  <si>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</si>
  <si>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</si>
  <si>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</si>
  <si>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</si>
  <si>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</si>
  <si>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</si>
  <si>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</si>
  <si>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</si>
  <si>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</si>
  <si>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</si>
  <si>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</si>
  <si>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</si>
  <si>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</si>
  <si>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</si>
  <si>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</si>
  <si>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</si>
  <si>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</si>
  <si>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</si>
  <si>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</si>
  <si>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</si>
  <si>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</si>
  <si>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</si>
  <si>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</si>
  <si>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</si>
  <si>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</si>
  <si>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</si>
  <si>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</si>
  <si>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</si>
  <si>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</si>
  <si>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</si>
  <si>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</si>
  <si>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</si>
  <si>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</si>
  <si>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</si>
  <si>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</si>
  <si>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</si>
  <si>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</si>
  <si>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</si>
  <si>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</si>
  <si>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</si>
  <si>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</si>
  <si>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</si>
  <si>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</si>
  <si>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</si>
  <si>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</si>
  <si>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</si>
  <si>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</si>
  <si>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</si>
  <si>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</si>
  <si>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</si>
  <si>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</si>
  <si>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</si>
  <si>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</si>
  <si>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</si>
  <si>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</si>
  <si>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</si>
  <si>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</si>
  <si>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</si>
  <si>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</si>
  <si>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</si>
  <si>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</si>
  <si>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</si>
  <si>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</si>
  <si>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</si>
  <si>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</si>
  <si>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</si>
  <si>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</si>
  <si>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</si>
  <si>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</si>
  <si>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</si>
  <si>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</si>
  <si>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</si>
  <si>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</si>
  <si>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</si>
  <si>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</si>
  <si>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</si>
  <si>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</si>
  <si>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</si>
  <si>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</si>
  <si>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</si>
  <si>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</si>
  <si>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</si>
  <si>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</si>
  <si>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</si>
  <si>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</si>
  <si>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</si>
  <si>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</si>
  <si>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</si>
  <si>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</si>
  <si>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</si>
  <si>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</si>
  <si>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</si>
  <si>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</si>
  <si>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</si>
  <si>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</si>
  <si>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</si>
  <si>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</si>
  <si>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</si>
  <si>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</si>
  <si>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</si>
  <si>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</si>
  <si>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</si>
  <si>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</si>
  <si>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</si>
  <si>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</si>
  <si>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</si>
  <si>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</si>
  <si>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</si>
  <si>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</si>
  <si>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</si>
  <si>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</si>
  <si>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</si>
  <si>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</si>
  <si>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</si>
  <si>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</si>
  <si>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</si>
  <si>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</si>
  <si>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</si>
  <si>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</si>
  <si>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</si>
  <si>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</si>
  <si>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</si>
  <si>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</si>
  <si>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</si>
  <si>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</si>
  <si>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</si>
  <si>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</si>
  <si>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</si>
  <si>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</si>
  <si>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</si>
  <si>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</si>
  <si>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</si>
  <si>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</si>
  <si>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</si>
  <si>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</si>
  <si>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</si>
  <si>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</si>
  <si>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</si>
  <si>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</si>
  <si>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</si>
  <si>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</si>
  <si>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</si>
  <si>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</si>
  <si>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</si>
  <si>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</si>
  <si>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</si>
  <si>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</si>
  <si>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</si>
  <si>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</si>
  <si>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</si>
  <si>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</si>
  <si>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</si>
  <si>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</si>
  <si>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</si>
  <si>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</si>
  <si>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</si>
  <si>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</si>
  <si>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</si>
  <si>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</si>
  <si>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</si>
  <si>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</si>
  <si>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</si>
  <si>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</si>
  <si>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</si>
  <si>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</si>
  <si>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</si>
  <si>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</si>
  <si>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</si>
  <si>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</si>
  <si>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</si>
  <si>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</si>
  <si>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</si>
  <si>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</si>
  <si>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</si>
  <si>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</si>
  <si>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</si>
  <si>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</si>
  <si>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</si>
  <si>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</si>
  <si>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</si>
  <si>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</si>
  <si>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</si>
  <si>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</si>
  <si>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</si>
  <si>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</si>
  <si>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</si>
  <si>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</si>
  <si>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</si>
  <si>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</si>
  <si>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</si>
  <si>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</si>
  <si>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</si>
  <si>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</si>
  <si>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</si>
  <si>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</si>
  <si>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</si>
  <si>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</si>
  <si>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</si>
  <si>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</si>
  <si>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</si>
  <si>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</si>
  <si>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</si>
  <si>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</si>
  <si>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</si>
  <si>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</si>
  <si>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</si>
  <si>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</si>
  <si>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</si>
  <si>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</si>
  <si>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</si>
  <si>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</si>
  <si>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</si>
  <si>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</si>
  <si>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</si>
  <si>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</si>
  <si>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</si>
  <si>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</si>
  <si>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</si>
  <si>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</si>
  <si>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</si>
  <si>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</si>
  <si>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</si>
  <si>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</si>
  <si>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</si>
  <si>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</si>
  <si>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</si>
  <si>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</si>
  <si>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</si>
  <si>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</si>
  <si>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</si>
  <si>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</si>
  <si>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</si>
  <si>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</si>
  <si>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</si>
  <si>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</si>
  <si>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</si>
  <si>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</si>
  <si>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</si>
  <si>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</si>
  <si>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</si>
  <si>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</si>
  <si>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</si>
  <si>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</si>
  <si>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</si>
  <si>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</si>
  <si>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</si>
  <si>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</si>
  <si>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</si>
  <si>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</si>
  <si>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</si>
  <si>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</si>
  <si>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</si>
  <si>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</si>
  <si>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</si>
  <si>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</si>
  <si>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</si>
  <si>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</si>
  <si>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</si>
  <si>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</si>
  <si>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</si>
  <si>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</si>
  <si>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</si>
  <si>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</si>
  <si>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</si>
  <si>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</si>
  <si>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</si>
  <si>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</si>
  <si>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</si>
  <si>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</si>
  <si>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</si>
  <si>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</si>
  <si>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</si>
  <si>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</si>
  <si>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</si>
  <si>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</si>
  <si>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</si>
  <si>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</si>
  <si>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</si>
  <si>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</si>
  <si>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</si>
  <si>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</si>
  <si>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</si>
  <si>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</si>
  <si>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</si>
  <si>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</si>
  <si>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</si>
  <si>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</si>
  <si>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</si>
  <si>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</si>
  <si>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</si>
  <si>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</si>
  <si>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</si>
  <si>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</si>
  <si>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</si>
  <si>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</si>
  <si>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</si>
  <si>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</si>
  <si>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</si>
  <si>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</si>
  <si>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</si>
  <si>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</si>
  <si>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</si>
  <si>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</si>
  <si>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</si>
  <si>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</si>
  <si>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</si>
  <si>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</si>
  <si>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</si>
  <si>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</si>
  <si>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</si>
  <si>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</si>
  <si>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</si>
  <si>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</si>
  <si>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</si>
  <si>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</si>
  <si>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</si>
  <si>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</si>
  <si>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</si>
  <si>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</si>
  <si>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</si>
  <si>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</si>
  <si>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</si>
  <si>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</si>
  <si>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</si>
  <si>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</si>
  <si>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</si>
  <si>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</si>
  <si>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</si>
  <si>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</si>
  <si>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</si>
  <si>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</si>
  <si>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</si>
  <si>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</si>
  <si>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</si>
  <si>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</si>
  <si>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</si>
  <si>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</si>
  <si>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</si>
  <si>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</si>
  <si>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</si>
  <si>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</si>
  <si>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</si>
  <si>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</si>
  <si>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</si>
  <si>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</si>
  <si>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</si>
  <si>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</si>
  <si>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</si>
  <si>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</si>
  <si>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</si>
  <si>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</si>
  <si>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</si>
  <si>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</si>
  <si>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</si>
  <si>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</si>
  <si>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</si>
  <si>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</si>
  <si>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</si>
  <si>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</si>
  <si>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</si>
  <si>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</si>
  <si>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</si>
  <si>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</si>
  <si>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</si>
  <si>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</si>
  <si>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</si>
  <si>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</si>
  <si>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</si>
  <si>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</si>
  <si>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</si>
  <si>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</si>
  <si>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</si>
  <si>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</si>
  <si>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</si>
  <si>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</si>
  <si>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</si>
  <si>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</si>
  <si>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</si>
  <si>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</si>
  <si>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</si>
  <si>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</si>
  <si>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</si>
  <si>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</si>
  <si>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</si>
  <si>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</si>
  <si>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</si>
  <si>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</si>
  <si>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</si>
  <si>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</si>
  <si>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</si>
  <si>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</si>
  <si>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</si>
  <si>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</si>
  <si>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</si>
  <si>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</si>
  <si>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</si>
  <si>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</si>
  <si>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</si>
  <si>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</si>
  <si>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</si>
  <si>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</si>
  <si>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</si>
  <si>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</si>
  <si>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</si>
  <si>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</si>
  <si>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</si>
  <si>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</si>
  <si>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</si>
  <si>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</si>
  <si>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</si>
  <si>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</si>
  <si>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</si>
  <si>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</si>
  <si>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</si>
  <si>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</si>
  <si>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</si>
  <si>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</si>
  <si>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</si>
  <si>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</si>
  <si>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</si>
  <si>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</si>
  <si>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</si>
  <si>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</si>
  <si>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</si>
  <si>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</si>
  <si>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</si>
  <si>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</si>
  <si>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</si>
  <si>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</si>
  <si>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</si>
  <si>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</si>
  <si>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</si>
  <si>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</si>
  <si>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</si>
  <si>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</si>
  <si>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</si>
  <si>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</si>
  <si>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</si>
  <si>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</si>
  <si>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</si>
  <si>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</si>
  <si>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</si>
  <si>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</si>
  <si>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</si>
  <si>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</si>
  <si>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</si>
  <si>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</si>
  <si>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</si>
  <si>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</si>
  <si>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</si>
  <si>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</si>
  <si>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</si>
  <si>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</si>
  <si>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</si>
  <si>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</si>
  <si>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</si>
  <si>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</si>
  <si>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</si>
  <si>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</si>
  <si>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</si>
  <si>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</si>
  <si>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</si>
  <si>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</si>
  <si>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</si>
  <si>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</si>
  <si>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</si>
  <si>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</si>
  <si>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</si>
  <si>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</si>
  <si>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</si>
  <si>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</si>
  <si>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</si>
  <si>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</si>
  <si>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</si>
  <si>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</si>
  <si>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</si>
  <si>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</si>
  <si>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</si>
  <si>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</si>
  <si>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</si>
  <si>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</si>
  <si>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</si>
  <si>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</si>
  <si>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</si>
  <si>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</si>
  <si>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</si>
  <si>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</si>
  <si>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</si>
  <si>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</si>
  <si>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</si>
  <si>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</si>
  <si>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</si>
  <si>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</si>
  <si>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</si>
  <si>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</si>
  <si>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</si>
  <si>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</si>
  <si>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</si>
  <si>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</si>
  <si>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</si>
  <si>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</si>
  <si>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</si>
  <si>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</si>
  <si>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</si>
  <si>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</si>
  <si>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</si>
  <si>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</si>
  <si>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</si>
  <si>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</si>
  <si>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</si>
  <si>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</si>
  <si>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</si>
  <si>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</si>
  <si>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</si>
  <si>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</si>
  <si>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</si>
  <si>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</si>
  <si>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</si>
  <si>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</si>
  <si>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</si>
  <si>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</si>
  <si>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</si>
  <si>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</si>
  <si>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</si>
  <si>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</si>
  <si>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</si>
  <si>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</si>
  <si>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</si>
  <si>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</si>
  <si>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</si>
  <si>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</si>
  <si>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</si>
  <si>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</si>
  <si>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</si>
  <si>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</si>
  <si>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</si>
  <si>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</si>
  <si>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</si>
  <si>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</si>
  <si>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</si>
  <si>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</si>
  <si>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</si>
  <si>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</si>
  <si>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</si>
  <si>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</si>
  <si>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</si>
  <si>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</si>
  <si>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</si>
  <si>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</si>
  <si>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</si>
  <si>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</si>
  <si>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</si>
  <si>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</si>
  <si>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</si>
  <si>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</si>
  <si>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</si>
  <si>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</si>
  <si>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</si>
  <si>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</si>
  <si>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</si>
  <si>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</si>
  <si>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</si>
  <si>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</si>
  <si>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</si>
  <si>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</si>
  <si>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</si>
  <si>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</si>
  <si>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</si>
  <si>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</si>
  <si>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</si>
  <si>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</si>
  <si>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</si>
  <si>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</si>
  <si>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</si>
  <si>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</si>
  <si>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</si>
  <si>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</si>
  <si>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</si>
  <si>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</si>
  <si>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</si>
  <si>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</si>
  <si>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</si>
  <si>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</si>
  <si>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</si>
  <si>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</si>
  <si>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</si>
  <si>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</si>
  <si>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</si>
  <si>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</si>
  <si>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</si>
  <si>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</si>
  <si>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</si>
  <si>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</si>
  <si>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</si>
  <si>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</si>
  <si>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</si>
  <si>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</si>
  <si>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</si>
  <si>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</si>
  <si>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</si>
  <si>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</si>
  <si>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</si>
  <si>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</si>
  <si>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</si>
  <si>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</si>
  <si>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</si>
  <si>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</si>
  <si>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</si>
  <si>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</si>
  <si>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</si>
  <si>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</si>
  <si>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</si>
  <si>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</si>
  <si>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</si>
  <si>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</si>
  <si>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</si>
  <si>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</si>
  <si>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</si>
  <si>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</si>
  <si>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</si>
  <si>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</si>
  <si>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</si>
  <si>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</si>
  <si>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</si>
  <si>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</si>
  <si>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</si>
  <si>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</si>
  <si>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</si>
  <si>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</si>
  <si>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</si>
  <si>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</si>
  <si>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</si>
  <si>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</si>
  <si>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</si>
  <si>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</si>
  <si>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</si>
  <si>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</si>
  <si>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</si>
  <si>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</si>
  <si>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</si>
  <si>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</si>
  <si>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</si>
  <si>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</si>
  <si>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</si>
  <si>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</si>
  <si>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</si>
  <si>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</si>
  <si>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</si>
  <si>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</si>
  <si>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</si>
  <si>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</si>
  <si>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</si>
  <si>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</si>
  <si>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</si>
  <si>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</si>
  <si>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</si>
  <si>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</si>
  <si>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</si>
  <si>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</si>
  <si>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</si>
  <si>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</si>
  <si>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</si>
  <si>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</si>
  <si>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</si>
  <si>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</si>
  <si>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</si>
  <si>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</si>
  <si>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</si>
  <si>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</si>
  <si>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</si>
  <si>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</si>
  <si>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</si>
  <si>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</si>
  <si>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</si>
  <si>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</si>
  <si>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</si>
  <si>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</si>
  <si>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</si>
  <si>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</si>
  <si>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</si>
  <si>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</si>
  <si>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</si>
  <si>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</si>
  <si>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</si>
  <si>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</si>
  <si>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</si>
  <si>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</si>
  <si>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</si>
  <si>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</si>
  <si>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</si>
  <si>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</si>
  <si>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</si>
  <si>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</si>
  <si>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</si>
  <si>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</si>
  <si>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</si>
  <si>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</si>
  <si>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</si>
  <si>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</si>
  <si>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</si>
  <si>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</si>
  <si>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</si>
  <si>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</si>
  <si>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</si>
  <si>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</si>
  <si>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</si>
  <si>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</si>
  <si>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</si>
  <si>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</si>
  <si>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</si>
  <si>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</si>
  <si>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</si>
  <si>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</si>
  <si>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</si>
  <si>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</si>
  <si>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</si>
  <si>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</si>
  <si>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</si>
  <si>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</si>
  <si>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</si>
  <si>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</si>
  <si>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</si>
  <si>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</si>
  <si>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</si>
  <si>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</si>
  <si>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</si>
  <si>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</si>
  <si>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</si>
  <si>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</si>
  <si>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</si>
  <si>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</si>
  <si>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</si>
  <si>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</si>
  <si>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</si>
  <si>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</si>
  <si>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</si>
  <si>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</si>
  <si>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</si>
  <si>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</si>
  <si>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</si>
  <si>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</si>
  <si>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</si>
  <si>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</si>
  <si>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</si>
  <si>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</si>
  <si>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</si>
  <si>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</si>
  <si>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</si>
  <si>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</si>
  <si>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</si>
  <si>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</si>
  <si>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</si>
  <si>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</si>
  <si>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</si>
  <si>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</si>
  <si>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</si>
  <si>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</si>
  <si>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</si>
  <si>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</si>
  <si>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</si>
  <si>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</si>
  <si>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</si>
  <si>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</si>
  <si>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</si>
  <si>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</si>
  <si>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</si>
  <si>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</si>
  <si>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</si>
  <si>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</si>
  <si>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</si>
  <si>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</si>
  <si>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</si>
  <si>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</si>
  <si>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</si>
  <si>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</si>
  <si>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</si>
  <si>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</si>
  <si>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</si>
  <si>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</si>
  <si>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</si>
  <si>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</si>
  <si>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</si>
  <si>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</si>
  <si>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</si>
  <si>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</si>
  <si>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</si>
  <si>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</si>
  <si>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</si>
  <si>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</si>
  <si>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</si>
  <si>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</si>
  <si>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</si>
  <si>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</si>
  <si>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</si>
  <si>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</si>
  <si>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</si>
  <si>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</si>
  <si>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</si>
  <si>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</si>
  <si>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</si>
  <si>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</si>
  <si>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</si>
  <si>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</si>
  <si>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</si>
  <si>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</si>
  <si>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</si>
  <si>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</si>
  <si>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</si>
  <si>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</si>
  <si>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</si>
  <si>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</si>
  <si>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</si>
  <si>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</si>
  <si>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</si>
  <si>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</si>
  <si>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</si>
  <si>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</si>
  <si>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</si>
  <si>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</si>
  <si>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</si>
  <si>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</si>
  <si>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</si>
  <si>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</si>
  <si>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</si>
  <si>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</si>
  <si>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</si>
  <si>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</si>
  <si>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</si>
  <si>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</si>
  <si>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</si>
  <si>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</si>
  <si>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</si>
  <si>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</si>
  <si>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</si>
  <si>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</si>
  <si>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</si>
  <si>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</si>
  <si>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</si>
  <si>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</si>
  <si>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</si>
  <si>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</si>
  <si>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</si>
  <si>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</si>
  <si>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</si>
  <si>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</si>
  <si>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</si>
  <si>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</si>
  <si>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</si>
  <si>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</si>
  <si>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</si>
  <si>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</si>
  <si>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</si>
  <si>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</si>
  <si>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</si>
  <si>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</si>
  <si>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</si>
  <si>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</si>
  <si>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</si>
  <si>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</si>
  <si>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</si>
  <si>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</si>
  <si>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</si>
  <si>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</si>
  <si>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</si>
  <si>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</si>
  <si>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</si>
  <si>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</si>
  <si>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</si>
  <si>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</si>
  <si>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</si>
  <si>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</si>
  <si>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</si>
  <si>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</si>
  <si>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</si>
  <si>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</si>
  <si>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</si>
  <si>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</si>
  <si>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</si>
  <si>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</si>
  <si>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</si>
  <si>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</si>
  <si>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</si>
  <si>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</si>
  <si>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</si>
  <si>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</si>
  <si>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</si>
  <si>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</si>
  <si>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</si>
  <si>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</si>
  <si>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</si>
  <si>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</si>
  <si>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</si>
  <si>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</si>
  <si>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</si>
  <si>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</si>
  <si>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</si>
  <si>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</si>
  <si>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</si>
  <si>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</si>
  <si>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</si>
  <si>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</si>
  <si>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</si>
  <si>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</si>
  <si>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</si>
  <si>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</si>
  <si>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</si>
  <si>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</si>
  <si>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</si>
  <si>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</si>
  <si>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</si>
  <si>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</si>
  <si>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</si>
  <si>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</si>
  <si>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</si>
  <si>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</si>
  <si>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</si>
  <si>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</si>
  <si>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</si>
  <si>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</si>
  <si>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</si>
  <si>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</si>
  <si>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</si>
  <si>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</si>
  <si>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</si>
  <si>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</si>
  <si>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</si>
  <si>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</si>
  <si>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</si>
  <si>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</si>
  <si>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</si>
  <si>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</si>
  <si>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</si>
  <si>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</si>
  <si>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</si>
  <si>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</si>
  <si>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</si>
  <si>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</si>
  <si>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</si>
  <si>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</si>
  <si>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</si>
  <si>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</si>
  <si>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</si>
  <si>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</si>
  <si>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</si>
  <si>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</si>
  <si>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</si>
  <si>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</si>
  <si>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</si>
  <si>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</si>
  <si>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</si>
  <si>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</si>
  <si>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</si>
  <si>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</si>
  <si>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</si>
  <si>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</si>
  <si>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</si>
  <si>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</si>
  <si>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</si>
  <si>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</si>
  <si>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</si>
  <si>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</si>
  <si>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</si>
  <si>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</si>
  <si>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</si>
  <si>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</si>
  <si>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</si>
  <si>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</si>
  <si>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</si>
  <si>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</si>
  <si>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</si>
  <si>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</si>
  <si>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</si>
  <si>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</si>
  <si>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</si>
  <si>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</si>
  <si>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</si>
  <si>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</si>
  <si>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</si>
  <si>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</si>
  <si>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</si>
  <si>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</si>
  <si>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</si>
  <si>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</si>
  <si>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</si>
  <si>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</si>
  <si>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</si>
  <si>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</si>
  <si>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</si>
  <si>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</si>
  <si>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</si>
  <si>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</si>
  <si>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</si>
  <si>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</si>
  <si>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</si>
  <si>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</si>
  <si>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</si>
  <si>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</si>
  <si>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</si>
  <si>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</si>
  <si>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</si>
  <si>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</si>
  <si>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</si>
  <si>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</si>
  <si>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</si>
  <si>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</si>
  <si>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</si>
  <si>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</si>
  <si>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</si>
  <si>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</si>
  <si>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</si>
  <si>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</si>
  <si>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</si>
  <si>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</si>
  <si>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</si>
  <si>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</si>
  <si>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</si>
  <si>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</si>
  <si>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</si>
  <si>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</si>
  <si>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</si>
  <si>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</si>
  <si>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</si>
  <si>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</si>
  <si>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</si>
  <si>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</si>
  <si>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</si>
  <si>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</si>
  <si>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</si>
  <si>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</si>
  <si>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</si>
  <si>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</si>
  <si>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</si>
  <si>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</si>
  <si>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</si>
  <si>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</si>
  <si>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</si>
  <si>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</si>
  <si>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</si>
  <si>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</si>
  <si>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</si>
  <si>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</si>
  <si>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</si>
  <si>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</si>
  <si>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</si>
  <si>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</si>
  <si>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</si>
  <si>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</si>
  <si>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</si>
  <si>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</si>
  <si>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</si>
  <si>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</si>
  <si>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</si>
  <si>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</si>
  <si>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</si>
  <si>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</si>
  <si>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</si>
  <si>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</si>
  <si>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</si>
  <si>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</si>
  <si>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</si>
  <si>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</si>
  <si>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</si>
  <si>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</si>
  <si>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</si>
  <si>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</si>
  <si>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</si>
  <si>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</si>
  <si>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</si>
  <si>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</si>
  <si>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</si>
  <si>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</si>
  <si>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</si>
  <si>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</si>
  <si>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</si>
  <si>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</si>
  <si>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</si>
  <si>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</si>
  <si>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</si>
  <si>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</si>
  <si>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</si>
  <si>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</si>
  <si>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</si>
  <si>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</si>
  <si>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</si>
  <si>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</si>
  <si>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</si>
  <si>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</si>
  <si>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</si>
  <si>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</si>
  <si>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</si>
  <si>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</si>
  <si>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</si>
  <si>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</si>
  <si>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</si>
  <si>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</si>
  <si>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</si>
  <si>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</si>
  <si>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</si>
  <si>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</si>
  <si>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</si>
  <si>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</si>
  <si>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</si>
  <si>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</si>
  <si>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</si>
  <si>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</si>
  <si>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</si>
  <si>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</si>
  <si>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</si>
  <si>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</si>
  <si>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</si>
  <si>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</si>
  <si>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</si>
  <si>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</si>
  <si>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</si>
  <si>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</si>
  <si>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</si>
  <si>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</si>
  <si>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</si>
  <si>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</si>
  <si>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</si>
  <si>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</si>
  <si>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</si>
  <si>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</si>
  <si>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</si>
  <si>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</si>
  <si>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</si>
  <si>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</si>
  <si>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</si>
  <si>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</si>
  <si>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</si>
  <si>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</si>
  <si>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</si>
  <si>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</si>
  <si>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</si>
  <si>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</si>
  <si>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</si>
  <si>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</si>
  <si>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</si>
  <si>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</si>
  <si>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</si>
  <si>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</si>
  <si>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</si>
  <si>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</si>
  <si>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</si>
  <si>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</si>
  <si>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</si>
  <si>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</si>
  <si>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</si>
  <si>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</si>
  <si>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</si>
  <si>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</si>
  <si>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</si>
  <si>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</si>
  <si>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</si>
  <si>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</si>
  <si>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</si>
  <si>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</si>
  <si>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</si>
  <si>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</si>
  <si>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</si>
  <si>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</si>
  <si>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</si>
  <si>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</si>
  <si>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</si>
  <si>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</si>
  <si>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</si>
  <si>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</si>
  <si>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</si>
  <si>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</si>
  <si>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</si>
  <si>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</si>
  <si>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</si>
  <si>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</si>
  <si>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</si>
  <si>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</si>
  <si>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</si>
  <si>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</si>
  <si>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</si>
  <si>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</si>
  <si>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</si>
  <si>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</si>
  <si>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</si>
  <si>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</si>
  <si>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</si>
  <si>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</si>
  <si>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</si>
  <si>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</si>
  <si>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</si>
  <si>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</si>
  <si>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</si>
  <si>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</si>
  <si>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</si>
  <si>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</si>
  <si>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</si>
  <si>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</si>
  <si>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</si>
  <si>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</si>
  <si>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</si>
  <si>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</si>
  <si>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</si>
  <si>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</si>
  <si>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</si>
  <si>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</si>
  <si>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</si>
  <si>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</si>
  <si>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</si>
  <si>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</si>
  <si>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</si>
  <si>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</si>
  <si>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</si>
  <si>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</si>
  <si>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</si>
  <si>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</si>
  <si>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</si>
  <si>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</si>
  <si>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</si>
  <si>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</si>
  <si>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</si>
  <si>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</si>
  <si>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</si>
  <si>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</si>
  <si>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</si>
  <si>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</si>
  <si>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</si>
  <si>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</si>
  <si>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</si>
  <si>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</si>
  <si>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</si>
  <si>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</si>
  <si>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</si>
  <si>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</si>
  <si>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</si>
  <si>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</si>
  <si>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</si>
  <si>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</si>
  <si>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</si>
  <si>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</si>
  <si>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</si>
  <si>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</si>
  <si>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</si>
  <si>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</si>
  <si>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</si>
  <si>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</si>
  <si>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</si>
  <si>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</si>
  <si>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</si>
  <si>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</si>
  <si>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</si>
  <si>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</si>
  <si>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</si>
  <si>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</si>
  <si>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</si>
  <si>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</si>
  <si>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</si>
  <si>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</si>
  <si>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</si>
  <si>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</si>
  <si>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</si>
  <si>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</si>
  <si>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</si>
  <si>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</si>
  <si>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</si>
  <si>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</si>
  <si>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</si>
  <si>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</si>
  <si>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</si>
  <si>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</si>
  <si>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</si>
  <si>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</si>
  <si>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</si>
  <si>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</si>
  <si>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</si>
  <si>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</si>
  <si>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</si>
  <si>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</si>
  <si>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</si>
  <si>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</si>
  <si>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</si>
  <si>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</si>
  <si>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</si>
  <si>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</si>
  <si>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</si>
  <si>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</si>
  <si>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</si>
  <si>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</si>
  <si>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</si>
  <si>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</si>
  <si>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</si>
  <si>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</si>
  <si>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</si>
  <si>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</si>
  <si>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</si>
  <si>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</si>
  <si>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</si>
  <si>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</si>
  <si>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</si>
  <si>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</si>
  <si>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</si>
  <si>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</si>
  <si>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</si>
  <si>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</si>
  <si>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</si>
  <si>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</si>
  <si>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</si>
  <si>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</si>
  <si>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</si>
  <si>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</si>
  <si>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</si>
  <si>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</si>
  <si>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</si>
  <si>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</si>
  <si>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</si>
  <si>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</si>
  <si>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</si>
  <si>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</si>
  <si>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</si>
  <si>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</si>
  <si>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</si>
  <si>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</si>
  <si>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</si>
  <si>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</si>
  <si>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</si>
  <si>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</si>
  <si>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</si>
  <si>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</si>
  <si>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</si>
  <si>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</si>
  <si>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</si>
  <si>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</si>
  <si>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</si>
  <si>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</si>
  <si>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</si>
  <si>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</si>
  <si>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</si>
  <si>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</si>
  <si>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</si>
  <si>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</si>
  <si>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</si>
  <si>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</si>
  <si>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</si>
  <si>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</si>
  <si>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</si>
  <si>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</si>
  <si>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</si>
  <si>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</si>
  <si>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</si>
  <si>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</si>
  <si>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</si>
  <si>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</si>
  <si>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</si>
  <si>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</si>
  <si>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</si>
  <si>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</si>
  <si>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</si>
  <si>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</si>
  <si>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</si>
  <si>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</si>
  <si>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</si>
  <si>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</si>
  <si>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</si>
  <si>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</si>
  <si>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</si>
  <si>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</si>
  <si>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</si>
  <si>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</si>
  <si>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</si>
  <si>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</si>
  <si>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</si>
  <si>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</si>
  <si>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</si>
  <si>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</si>
  <si>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</si>
  <si>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</si>
  <si>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</si>
  <si>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</si>
  <si>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</si>
  <si>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</si>
  <si>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</si>
  <si>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</si>
  <si>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</si>
  <si>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</si>
  <si>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</si>
  <si>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</si>
  <si>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</si>
  <si>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</si>
  <si>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</si>
  <si>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</si>
  <si>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</si>
  <si>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</si>
  <si>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</si>
  <si>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</si>
  <si>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</si>
  <si>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</si>
  <si>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</si>
  <si>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</si>
  <si>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</si>
  <si>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</si>
  <si>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</si>
  <si>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</si>
  <si>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</si>
  <si>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</si>
  <si>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</si>
  <si>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</si>
  <si>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</si>
  <si>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</si>
  <si>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</si>
  <si>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</si>
  <si>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</si>
  <si>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</si>
  <si>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</si>
  <si>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</si>
  <si>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</si>
  <si>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</si>
  <si>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</si>
  <si>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</si>
  <si>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</si>
  <si>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</si>
  <si>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</si>
  <si>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</si>
  <si>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</si>
  <si>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</si>
  <si>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</si>
  <si>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</si>
  <si>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</si>
  <si>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</si>
  <si>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</si>
  <si>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</si>
  <si>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</si>
  <si>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</si>
  <si>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</si>
  <si>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</si>
  <si>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</si>
  <si>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</si>
  <si>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</si>
  <si>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</si>
  <si>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</si>
  <si>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</si>
  <si>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</si>
  <si>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</si>
  <si>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</si>
  <si>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</si>
  <si>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</si>
  <si>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</si>
  <si>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</si>
  <si>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</si>
  <si>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</si>
  <si>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</si>
  <si>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</si>
  <si>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</si>
  <si>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</si>
  <si>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</si>
  <si>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</si>
  <si>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</si>
  <si>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</si>
  <si>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</si>
  <si>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</si>
  <si>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</si>
  <si>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</si>
  <si>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</si>
  <si>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</si>
  <si>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</si>
  <si>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</si>
  <si>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</si>
  <si>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</si>
  <si>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</si>
  <si>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</si>
  <si>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</si>
  <si>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</si>
  <si>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</si>
  <si>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</si>
  <si>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</si>
  <si>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</si>
  <si>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</si>
  <si>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</si>
  <si>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</si>
  <si>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</si>
  <si>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</si>
  <si>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</si>
  <si>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</si>
  <si>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</si>
  <si>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</si>
  <si>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</si>
  <si>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</si>
  <si>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</si>
  <si>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</si>
  <si>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</si>
  <si>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</si>
  <si>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</si>
  <si>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</si>
  <si>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</si>
  <si>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</si>
  <si>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</si>
  <si>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</si>
  <si>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</si>
  <si>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</si>
  <si>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</si>
  <si>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</si>
  <si>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</si>
  <si>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</si>
  <si>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</si>
  <si>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</si>
  <si>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</si>
  <si>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</si>
  <si>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</si>
  <si>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</si>
  <si>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</si>
  <si>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</si>
  <si>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</si>
  <si>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</si>
  <si>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</si>
  <si>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</si>
  <si>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</si>
  <si>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</si>
  <si>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</si>
  <si>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</si>
  <si>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</si>
  <si>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</si>
  <si>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</si>
  <si>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</si>
  <si>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</si>
  <si>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</si>
  <si>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</si>
  <si>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</si>
  <si>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</si>
  <si>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</si>
  <si>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</si>
  <si>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</si>
  <si>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</si>
  <si>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</si>
  <si>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</si>
  <si>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</si>
  <si>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</si>
  <si>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</si>
  <si>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</si>
  <si>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</si>
  <si>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</si>
  <si>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</si>
  <si>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</si>
  <si>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</si>
  <si>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</si>
  <si>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</si>
  <si>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</si>
  <si>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</si>
  <si>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</si>
  <si>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</si>
  <si>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</si>
  <si>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</si>
  <si>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</si>
  <si>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</si>
  <si>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</si>
  <si>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</si>
  <si>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</si>
  <si>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</si>
  <si>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</si>
  <si>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</si>
  <si>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</si>
  <si>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</si>
  <si>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</si>
  <si>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</si>
  <si>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</si>
  <si>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</si>
  <si>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</si>
  <si>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</si>
  <si>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</si>
  <si>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</si>
  <si>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</si>
  <si>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</si>
  <si>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</si>
  <si>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</si>
  <si>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</si>
  <si>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</si>
  <si>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</si>
  <si>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</si>
  <si>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</si>
  <si>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</si>
  <si>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</si>
  <si>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</si>
  <si>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</si>
  <si>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</si>
  <si>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</si>
  <si>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</si>
  <si>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</si>
  <si>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</si>
  <si>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</si>
  <si>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</si>
  <si>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</si>
  <si>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</si>
  <si>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</si>
  <si>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</si>
  <si>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</si>
  <si>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</si>
  <si>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</si>
  <si>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</si>
  <si>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</si>
  <si>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</si>
  <si>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</si>
  <si>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</si>
  <si>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</si>
  <si>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</si>
  <si>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</si>
  <si>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</si>
  <si>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</si>
  <si>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</si>
  <si>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</si>
  <si>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</si>
  <si>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</si>
  <si>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</si>
  <si>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</si>
  <si>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</si>
  <si>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</si>
  <si>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</si>
  <si>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</si>
  <si>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</si>
  <si>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</si>
  <si>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</si>
  <si>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</si>
  <si>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</si>
  <si>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</si>
  <si>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</si>
  <si>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</si>
  <si>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</si>
  <si>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</si>
  <si>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</si>
  <si>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</si>
  <si>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</si>
  <si>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</si>
  <si>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</si>
  <si>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</si>
  <si>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</si>
  <si>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</si>
  <si>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</si>
  <si>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</si>
  <si>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</si>
  <si>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</si>
  <si>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</si>
  <si>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</si>
  <si>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</si>
  <si>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</si>
  <si>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</si>
  <si>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</si>
  <si>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</si>
  <si>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</si>
  <si>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</si>
  <si>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</si>
  <si>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</si>
  <si>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</si>
  <si>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</si>
  <si>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</si>
  <si>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</si>
  <si>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</si>
  <si>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</si>
  <si>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</si>
  <si>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</si>
  <si>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</si>
  <si>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</si>
  <si>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</si>
  <si>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</si>
  <si>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</si>
  <si>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</si>
  <si>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</si>
  <si>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</si>
  <si>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</si>
  <si>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</si>
  <si>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</si>
  <si>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</si>
  <si>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</si>
  <si>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</si>
  <si>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</si>
  <si>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</si>
  <si>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</si>
  <si>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</si>
  <si>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</si>
  <si>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</si>
  <si>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</si>
  <si>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</si>
  <si>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</si>
  <si>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</si>
  <si>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</si>
  <si>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</si>
  <si>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</si>
  <si>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</si>
  <si>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</si>
  <si>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</si>
  <si>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</si>
  <si>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</si>
  <si>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</si>
  <si>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</si>
  <si>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</si>
  <si>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</si>
  <si>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</si>
  <si>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</si>
  <si>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</si>
  <si>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</si>
  <si>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</si>
  <si>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</si>
  <si>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</si>
  <si>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</si>
  <si>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</si>
  <si>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</si>
  <si>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</si>
  <si>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</si>
  <si>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</si>
  <si>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</si>
  <si>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</si>
  <si>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</si>
  <si>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</si>
  <si>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</si>
  <si>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</si>
  <si>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</si>
  <si>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</si>
  <si>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</si>
  <si>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</si>
  <si>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</si>
  <si>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</si>
  <si>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</si>
  <si>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</si>
  <si>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</si>
  <si>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</si>
  <si>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</si>
  <si>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</si>
  <si>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</si>
  <si>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</si>
  <si>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</si>
  <si>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</si>
  <si>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</si>
  <si>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</si>
  <si>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</si>
  <si>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</si>
  <si>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</si>
  <si>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</si>
  <si>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</si>
  <si>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</si>
  <si>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</si>
  <si>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</si>
  <si>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</si>
  <si>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</si>
  <si>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</si>
  <si>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</si>
  <si>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</si>
  <si>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</si>
  <si>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</si>
  <si>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</si>
  <si>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</si>
  <si>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</si>
  <si>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</si>
  <si>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</si>
  <si>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</si>
  <si>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</si>
  <si>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</si>
  <si>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</si>
  <si>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</si>
  <si>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</si>
  <si>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</si>
  <si>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</si>
  <si>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</si>
  <si>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</si>
  <si>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</si>
  <si>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</si>
  <si>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</si>
  <si>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</si>
  <si>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</si>
  <si>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</si>
  <si>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</si>
  <si>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</si>
  <si>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</si>
  <si>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</si>
  <si>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</si>
  <si>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</si>
  <si>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</si>
  <si>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</si>
  <si>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</si>
  <si>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</si>
  <si>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</si>
  <si>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</si>
  <si>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</si>
  <si>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</si>
  <si>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</si>
  <si>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</si>
  <si>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</si>
  <si>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</si>
  <si>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</si>
  <si>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</si>
  <si>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</si>
  <si>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</si>
  <si>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</si>
  <si>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</si>
  <si>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</si>
  <si>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</si>
  <si>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</si>
  <si>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</si>
  <si>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</si>
  <si>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</si>
  <si>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</si>
  <si>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</si>
  <si>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</si>
  <si>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</si>
  <si>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</si>
  <si>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</si>
  <si>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</si>
  <si>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</si>
  <si>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</si>
  <si>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</si>
  <si>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</si>
  <si>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</si>
  <si>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</si>
  <si>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</si>
  <si>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</si>
  <si>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</si>
  <si>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</si>
  <si>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</si>
  <si>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</si>
  <si>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</si>
  <si>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</si>
  <si>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</si>
  <si>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</si>
  <si>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</si>
  <si>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</si>
  <si>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</si>
  <si>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</si>
  <si>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</si>
  <si>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</si>
  <si>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</si>
  <si>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</si>
  <si>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</si>
  <si>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</si>
  <si>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</si>
  <si>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</si>
  <si>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</si>
  <si>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</si>
  <si>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</si>
  <si>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</si>
  <si>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</si>
  <si>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</si>
  <si>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</si>
  <si>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</si>
  <si>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</si>
  <si>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</si>
  <si>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</si>
  <si>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</si>
  <si>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</si>
  <si>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</si>
  <si>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</si>
  <si>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</si>
  <si>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</si>
  <si>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</si>
  <si>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</si>
  <si>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</si>
  <si>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</si>
  <si>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</si>
  <si>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</si>
  <si>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</si>
  <si>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</si>
  <si>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</si>
  <si>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</si>
  <si>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</si>
  <si>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</si>
  <si>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</si>
  <si>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</si>
  <si>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</si>
  <si>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</si>
  <si>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</si>
  <si>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</si>
  <si>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</si>
  <si>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</si>
  <si>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</si>
  <si>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</si>
  <si>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</si>
  <si>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</si>
  <si>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</si>
  <si>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</si>
  <si>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</si>
  <si>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</si>
  <si>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</si>
  <si>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</si>
  <si>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</si>
  <si>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</si>
  <si>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</si>
  <si>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</si>
  <si>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</si>
  <si>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</si>
  <si>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</si>
  <si>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</si>
  <si>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</si>
  <si>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</si>
  <si>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</si>
  <si>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</si>
  <si>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</si>
  <si>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</si>
  <si>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</si>
  <si>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</si>
  <si>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</si>
  <si>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</si>
  <si>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</si>
  <si>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</si>
  <si>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</si>
  <si>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</si>
  <si>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</si>
  <si>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</si>
  <si>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</si>
  <si>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</si>
  <si>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</si>
  <si>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</si>
  <si>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</si>
  <si>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</si>
  <si>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</si>
  <si>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</si>
  <si>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</si>
  <si>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</si>
  <si>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</si>
  <si>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</si>
  <si>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</si>
  <si>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</si>
  <si>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</si>
  <si>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</si>
  <si>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</si>
  <si>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</si>
  <si>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</si>
  <si>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</si>
  <si>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</si>
  <si>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</si>
  <si>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</si>
  <si>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</si>
  <si>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</si>
  <si>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</si>
  <si>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</si>
  <si>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</si>
  <si>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</si>
  <si>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</si>
  <si>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</si>
  <si>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</si>
  <si>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</si>
  <si>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</si>
  <si>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</si>
  <si>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</si>
  <si>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</si>
  <si>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</si>
  <si>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</si>
  <si>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</si>
  <si>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</si>
  <si>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</si>
  <si>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</si>
  <si>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</si>
  <si>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</si>
  <si>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</si>
  <si>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</si>
  <si>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</si>
  <si>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</si>
  <si>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</si>
  <si>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</si>
  <si>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</si>
  <si>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</si>
  <si>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</si>
  <si>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</si>
  <si>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</si>
  <si>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</si>
  <si>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</si>
  <si>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</si>
  <si>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</si>
  <si>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</si>
  <si>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</si>
  <si>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</si>
  <si>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</si>
  <si>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</si>
  <si>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</si>
  <si>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</si>
  <si>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</si>
  <si>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</si>
  <si>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</si>
  <si>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</si>
  <si>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</si>
  <si>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</si>
  <si>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</si>
  <si>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</si>
  <si>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</si>
  <si>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</si>
  <si>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</si>
  <si>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</si>
  <si>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</si>
  <si>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</si>
  <si>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</si>
  <si>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</si>
  <si>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</si>
  <si>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</si>
  <si>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</si>
  <si>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</si>
  <si>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</si>
  <si>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</si>
  <si>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</si>
  <si>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</si>
  <si>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</si>
  <si>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</si>
  <si>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</si>
  <si>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</si>
  <si>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</si>
  <si>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</si>
  <si>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</si>
  <si>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</si>
  <si>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</si>
  <si>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</si>
  <si>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</si>
  <si>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</si>
  <si>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</si>
  <si>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</si>
  <si>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</si>
  <si>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</si>
  <si>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</si>
  <si>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</si>
  <si>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</si>
  <si>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</si>
  <si>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</si>
  <si>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</si>
  <si>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</si>
  <si>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</si>
  <si>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</si>
  <si>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</si>
  <si>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</si>
  <si>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</si>
  <si>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</si>
  <si>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</si>
  <si>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</si>
  <si>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</si>
  <si>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</si>
  <si>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</si>
  <si>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</si>
  <si>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</si>
  <si>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</si>
  <si>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</si>
  <si>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</si>
  <si>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</si>
  <si>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</si>
  <si>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</si>
  <si>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</si>
  <si>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</si>
  <si>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</si>
  <si>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</si>
  <si>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</si>
  <si>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</si>
  <si>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</si>
  <si>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</si>
  <si>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</si>
  <si>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</si>
  <si>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</si>
  <si>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</si>
  <si>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</si>
  <si>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</si>
  <si>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</si>
  <si>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</si>
  <si>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</si>
  <si>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</si>
  <si>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</si>
  <si>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</si>
  <si>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</si>
  <si>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</si>
  <si>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</si>
  <si>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</si>
  <si>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</si>
  <si>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</si>
  <si>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</si>
  <si>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</si>
  <si>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</si>
  <si>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</si>
  <si>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</si>
  <si>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</si>
  <si>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</si>
  <si>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</si>
  <si>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</si>
  <si>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</si>
  <si>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</si>
  <si>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</si>
  <si>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</si>
  <si>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</si>
  <si>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</si>
  <si>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</si>
  <si>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</si>
  <si>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</si>
  <si>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</si>
  <si>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</si>
  <si>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</si>
  <si>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</si>
  <si>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</si>
  <si>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</si>
  <si>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</si>
  <si>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</si>
  <si>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</si>
  <si>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</si>
  <si>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</si>
  <si>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</si>
  <si>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</si>
  <si>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</si>
  <si>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</si>
  <si>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</si>
  <si>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</si>
  <si>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</si>
  <si>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</si>
  <si>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</si>
  <si>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</si>
  <si>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</si>
  <si>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</si>
  <si>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</si>
  <si>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</si>
  <si>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</si>
  <si>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</si>
  <si>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</si>
  <si>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</si>
  <si>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</si>
  <si>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</si>
  <si>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</si>
  <si>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</si>
  <si>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</si>
  <si>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</si>
  <si>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</si>
  <si>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</si>
  <si>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</si>
  <si>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</si>
  <si>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</si>
  <si>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</si>
  <si>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</si>
  <si>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</si>
  <si>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</si>
  <si>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</si>
  <si>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</si>
  <si>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</si>
  <si>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</si>
  <si>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</si>
  <si>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</si>
  <si>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</si>
  <si>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</si>
  <si>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</si>
  <si>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</si>
  <si>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</si>
  <si>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</si>
  <si>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</si>
  <si>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</si>
  <si>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</si>
  <si>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</si>
  <si>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</si>
  <si>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</si>
  <si>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</si>
  <si>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</si>
  <si>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</si>
  <si>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</si>
  <si>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</si>
  <si>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</si>
  <si>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</si>
  <si>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</si>
  <si>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</si>
  <si>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</si>
  <si>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</si>
  <si>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</si>
  <si>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</si>
  <si>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</si>
  <si>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</si>
  <si>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</si>
  <si>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</si>
  <si>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</si>
  <si>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</si>
  <si>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</si>
  <si>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</si>
  <si>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</si>
  <si>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</si>
  <si>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</si>
  <si>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</si>
  <si>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</si>
  <si>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</si>
  <si>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</si>
  <si>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</si>
  <si>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</si>
  <si>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</si>
  <si>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</si>
  <si>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</si>
  <si>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</si>
  <si>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</si>
  <si>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</si>
  <si>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</si>
  <si>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</si>
  <si>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</si>
  <si>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</si>
  <si>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</si>
  <si>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</si>
  <si>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</si>
  <si>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</si>
  <si>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</si>
  <si>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</si>
  <si>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</si>
  <si>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</si>
  <si>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</si>
  <si>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</si>
  <si>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</si>
  <si>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</si>
  <si>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</si>
  <si>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</si>
  <si>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</si>
  <si>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</si>
  <si>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</si>
  <si>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</si>
  <si>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</si>
  <si>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</si>
  <si>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</si>
  <si>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</si>
  <si>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</si>
  <si>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</si>
  <si>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</si>
  <si>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</si>
  <si>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</si>
  <si>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</si>
  <si>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</si>
  <si>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</si>
  <si>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</si>
  <si>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</si>
  <si>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</si>
  <si>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</si>
  <si>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</si>
  <si>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</si>
  <si>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</si>
  <si>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</si>
  <si>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</si>
  <si>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</si>
  <si>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</si>
  <si>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</si>
  <si>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</si>
  <si>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</si>
  <si>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</si>
  <si>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</si>
  <si>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</si>
  <si>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</si>
  <si>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</si>
  <si>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</si>
  <si>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</si>
  <si>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</si>
  <si>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</si>
  <si>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</si>
  <si>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</si>
  <si>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</si>
  <si>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</si>
  <si>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</si>
  <si>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</si>
  <si>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</si>
  <si>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</si>
  <si>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</si>
  <si>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</si>
  <si>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</si>
  <si>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</si>
  <si>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</si>
  <si>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</si>
  <si>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</si>
  <si>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</si>
  <si>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</si>
  <si>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</si>
  <si>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</si>
  <si>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</si>
  <si>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</si>
  <si>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</si>
  <si>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</si>
  <si>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</si>
  <si>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</si>
  <si>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</si>
  <si>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</si>
  <si>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</si>
  <si>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</si>
  <si>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</si>
  <si>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</si>
  <si>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</si>
  <si>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</si>
  <si>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</si>
  <si>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</si>
  <si>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</si>
  <si>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</si>
  <si>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</si>
  <si>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</si>
  <si>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</si>
  <si>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</si>
  <si>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</si>
  <si>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</si>
  <si>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</si>
  <si>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</si>
  <si>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</si>
  <si>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</si>
  <si>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</si>
  <si>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</si>
  <si>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</si>
  <si>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</si>
  <si>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</si>
  <si>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</si>
  <si>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</si>
  <si>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</si>
  <si>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</si>
  <si>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</si>
  <si>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</si>
  <si>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</si>
  <si>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</si>
  <si>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</si>
  <si>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</si>
  <si>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</si>
  <si>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</si>
  <si>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</si>
  <si>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</si>
  <si>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</si>
  <si>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</si>
  <si>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</si>
  <si>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</si>
  <si>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</si>
  <si>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</si>
  <si>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</si>
  <si>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</si>
  <si>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</si>
  <si>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</si>
  <si>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</si>
  <si>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</si>
  <si>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</si>
  <si>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</si>
  <si>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</si>
  <si>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</si>
  <si>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</si>
  <si>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</si>
  <si>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</si>
  <si>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</si>
  <si>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</si>
  <si>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</si>
  <si>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</si>
  <si>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</si>
  <si>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</si>
  <si>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</si>
  <si>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</si>
  <si>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</si>
  <si>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</si>
  <si>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</si>
  <si>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</si>
  <si>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</si>
  <si>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</si>
  <si>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</si>
  <si>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</si>
  <si>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</si>
  <si>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</si>
  <si>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</si>
  <si>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</si>
  <si>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</si>
  <si>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</si>
  <si>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</si>
  <si>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</si>
  <si>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</si>
  <si>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</si>
  <si>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</si>
  <si>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</si>
  <si>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</si>
  <si>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</si>
  <si>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</si>
  <si>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</si>
  <si>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</si>
  <si>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</si>
  <si>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</si>
  <si>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</si>
  <si>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</si>
  <si>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</si>
  <si>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</si>
  <si>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</si>
  <si>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</si>
  <si>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</si>
  <si>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</si>
  <si>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</si>
  <si>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</si>
  <si>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</si>
  <si>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</si>
  <si>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</si>
  <si>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</si>
  <si>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</si>
  <si>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</si>
  <si>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</si>
  <si>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</si>
  <si>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</si>
  <si>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</si>
  <si>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</si>
  <si>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</si>
  <si>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</si>
  <si>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</si>
  <si>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</si>
  <si>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</si>
  <si>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</si>
  <si>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</si>
  <si>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</si>
  <si>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</si>
  <si>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</si>
  <si>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</si>
  <si>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</si>
  <si>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</si>
  <si>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</si>
  <si>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</si>
  <si>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</si>
  <si>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</si>
  <si>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</si>
  <si>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</si>
  <si>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</si>
  <si>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</si>
  <si>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</si>
  <si>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</si>
  <si>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</si>
  <si>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</si>
  <si>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</si>
  <si>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</si>
  <si>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</si>
  <si>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</si>
  <si>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</si>
  <si>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</si>
  <si>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</si>
  <si>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</si>
  <si>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</si>
  <si>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</si>
  <si>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</si>
  <si>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</si>
  <si>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</si>
  <si>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</si>
  <si>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</si>
  <si>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</si>
  <si>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</si>
  <si>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</si>
  <si>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</si>
  <si>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</si>
  <si>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</si>
  <si>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</si>
  <si>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</si>
  <si>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</si>
  <si>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</si>
  <si>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</si>
  <si>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</si>
  <si>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</si>
  <si>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</si>
  <si>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</si>
  <si>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</si>
  <si>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</si>
  <si>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</si>
  <si>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</si>
  <si>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</si>
  <si>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</si>
  <si>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</si>
  <si>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</si>
  <si>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</si>
  <si>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</si>
  <si>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</si>
  <si>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</si>
  <si>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</si>
  <si>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</si>
  <si>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</si>
  <si>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</si>
  <si>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</si>
  <si>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</si>
  <si>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</si>
  <si>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</si>
  <si>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</si>
  <si>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</si>
  <si>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</si>
  <si>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</si>
  <si>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</si>
  <si>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</si>
  <si>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</si>
  <si>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</si>
  <si>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</si>
  <si>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</si>
  <si>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</si>
  <si>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</si>
  <si>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</si>
  <si>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</si>
  <si>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</si>
  <si>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</si>
  <si>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</si>
  <si>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</si>
  <si>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</si>
  <si>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</si>
  <si>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</si>
  <si>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</si>
  <si>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</si>
  <si>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</si>
  <si>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</si>
  <si>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</si>
  <si>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</si>
  <si>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</si>
  <si>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</si>
  <si>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</si>
  <si>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</si>
  <si>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</si>
  <si>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</si>
  <si>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</si>
  <si>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</si>
  <si>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</si>
  <si>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</si>
  <si>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</si>
  <si>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</si>
  <si>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</si>
  <si>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</si>
  <si>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</si>
  <si>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</si>
  <si>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</si>
  <si>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</si>
  <si>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</si>
  <si>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</si>
  <si>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</si>
  <si>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</si>
  <si>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</si>
  <si>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</si>
  <si>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</si>
  <si>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</si>
  <si>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</si>
  <si>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</si>
  <si>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</si>
  <si>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</si>
  <si>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</si>
  <si>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</si>
  <si>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</si>
  <si>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</si>
  <si>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</si>
  <si>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</si>
  <si>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</si>
  <si>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</si>
  <si>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</si>
  <si>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</si>
  <si>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</si>
  <si>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</si>
  <si>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</si>
  <si>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</si>
  <si>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</si>
  <si>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</si>
  <si>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</si>
  <si>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</si>
  <si>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</si>
  <si>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</si>
  <si>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</si>
  <si>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</si>
  <si>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</si>
  <si>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</si>
  <si>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</si>
  <si>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</si>
  <si>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</si>
  <si>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</si>
  <si>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</si>
  <si>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</si>
  <si>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</si>
  <si>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</si>
  <si>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</si>
  <si>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</si>
  <si>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</si>
  <si>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</si>
  <si>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</si>
  <si>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</si>
  <si>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</si>
  <si>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</si>
  <si>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</si>
  <si>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</si>
  <si>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</si>
  <si>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</si>
  <si>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</si>
  <si>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</si>
  <si>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</si>
  <si>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</si>
  <si>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</si>
  <si>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</si>
  <si>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</si>
  <si>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</si>
  <si>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</si>
  <si>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</si>
  <si>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</si>
  <si>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</si>
  <si>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</si>
  <si>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</si>
  <si>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</si>
  <si>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</si>
  <si>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</si>
  <si>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</si>
  <si>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</si>
  <si>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</si>
  <si>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</si>
  <si>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</si>
  <si>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</si>
  <si>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</si>
  <si>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</si>
  <si>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</si>
  <si>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</si>
  <si>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</si>
  <si>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</si>
  <si>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</si>
  <si>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</si>
  <si>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</si>
  <si>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</si>
  <si>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</si>
  <si>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</si>
  <si>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</si>
  <si>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</si>
  <si>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</si>
  <si>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</si>
  <si>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</si>
  <si>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</si>
  <si>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</si>
  <si>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</si>
  <si>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</si>
  <si>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</si>
  <si>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</si>
  <si>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</si>
  <si>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</si>
  <si>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</si>
  <si>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</si>
  <si>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</si>
  <si>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</si>
  <si>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</si>
  <si>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</si>
  <si>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</si>
  <si>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</si>
  <si>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</si>
  <si>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</si>
  <si>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</si>
  <si>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</si>
  <si>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</si>
  <si>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</si>
  <si>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</si>
  <si>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</si>
  <si>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</si>
  <si>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</si>
  <si>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</si>
  <si>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</si>
  <si>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</si>
  <si>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</si>
  <si>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</si>
  <si>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</si>
  <si>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</si>
  <si>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</si>
  <si>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</si>
  <si>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</si>
  <si>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</si>
  <si>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</si>
  <si>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</si>
  <si>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</si>
  <si>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</si>
  <si>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</si>
  <si>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</si>
  <si>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</si>
  <si>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</si>
  <si>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</si>
  <si>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</si>
  <si>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</si>
  <si>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</si>
  <si>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</si>
  <si>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</si>
  <si>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</si>
  <si>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</si>
  <si>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</si>
  <si>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</si>
  <si>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</si>
  <si>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</si>
  <si>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</si>
  <si>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</si>
  <si>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</si>
  <si>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</si>
  <si>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</si>
  <si>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</si>
  <si>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</si>
  <si>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</si>
  <si>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</si>
  <si>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</si>
  <si>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</si>
  <si>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</si>
  <si>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</si>
  <si>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</si>
  <si>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</si>
  <si>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</si>
  <si>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</si>
  <si>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</si>
  <si>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</si>
  <si>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</si>
  <si>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</si>
  <si>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</si>
  <si>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</si>
  <si>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</si>
  <si>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</si>
  <si>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</si>
  <si>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</si>
  <si>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</si>
  <si>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</si>
  <si>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</si>
  <si>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</si>
  <si>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</si>
  <si>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</si>
  <si>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</si>
  <si>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</si>
  <si>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</si>
  <si>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</si>
  <si>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</si>
  <si>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</si>
  <si>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</si>
  <si>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</si>
  <si>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</si>
  <si>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</si>
  <si>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</si>
  <si>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</si>
  <si>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</si>
  <si>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</si>
  <si>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</si>
  <si>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</si>
  <si>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</si>
  <si>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</si>
  <si>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</si>
  <si>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</si>
  <si>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</si>
  <si>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</si>
  <si>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</si>
  <si>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</si>
  <si>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</si>
  <si>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</si>
  <si>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</si>
  <si>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</si>
  <si>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</si>
  <si>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</si>
  <si>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</si>
  <si>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</si>
  <si>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</si>
  <si>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</si>
  <si>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</si>
  <si>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</si>
  <si>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</si>
  <si>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</si>
  <si>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</si>
  <si>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</si>
  <si>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</si>
  <si>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</si>
  <si>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</si>
  <si>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</si>
  <si>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</si>
  <si>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</si>
  <si>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</si>
  <si>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</si>
  <si>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</si>
  <si>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</si>
  <si>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</si>
  <si>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</si>
  <si>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</si>
  <si>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</si>
  <si>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</si>
  <si>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</si>
  <si>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</si>
  <si>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</si>
  <si>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</si>
  <si>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</si>
  <si>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</si>
  <si>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</si>
  <si>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</si>
  <si>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</si>
  <si>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</si>
  <si>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</si>
  <si>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</si>
  <si>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</si>
  <si>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</si>
  <si>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</si>
  <si>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</si>
  <si>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</si>
  <si>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</si>
  <si>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</si>
  <si>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</si>
  <si>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</si>
  <si>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</si>
  <si>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</si>
  <si>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</si>
  <si>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</si>
  <si>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</si>
  <si>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</si>
  <si>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</si>
  <si>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</si>
  <si>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</si>
  <si>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</si>
  <si>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</si>
  <si>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</si>
  <si>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</si>
  <si>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</si>
  <si>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</si>
  <si>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</si>
  <si>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</si>
  <si>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</si>
  <si>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</si>
  <si>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</si>
  <si>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</si>
  <si>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</si>
  <si>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</si>
  <si>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</si>
  <si>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</si>
  <si>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</si>
  <si>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</si>
  <si>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</si>
  <si>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</si>
  <si>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</si>
  <si>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</si>
  <si>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</si>
  <si>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</si>
  <si>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</si>
  <si>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</si>
  <si>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</si>
  <si>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</si>
  <si>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</si>
  <si>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</si>
  <si>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</si>
  <si>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</si>
  <si>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</si>
  <si>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</si>
  <si>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</si>
  <si>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</si>
  <si>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</si>
  <si>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</si>
  <si>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</si>
  <si>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</si>
  <si>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</si>
  <si>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</si>
  <si>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</si>
  <si>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</si>
  <si>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</si>
  <si>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</si>
  <si>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</si>
  <si>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</si>
  <si>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</si>
  <si>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</si>
  <si>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</si>
  <si>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</si>
  <si>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</si>
  <si>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</si>
  <si>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</si>
  <si>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</si>
  <si>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</si>
  <si>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</si>
  <si>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</si>
  <si>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</si>
  <si>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</si>
  <si>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</si>
  <si>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</si>
  <si>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</si>
  <si>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</si>
  <si>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</si>
  <si>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</si>
  <si>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</si>
  <si>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</si>
  <si>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</si>
  <si>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</si>
  <si>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</si>
  <si>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</si>
  <si>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</si>
  <si>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</si>
  <si>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</si>
  <si>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</si>
  <si>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</si>
  <si>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</si>
  <si>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</si>
  <si>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</si>
  <si>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</si>
  <si>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</si>
  <si>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</si>
  <si>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</si>
  <si>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</si>
  <si>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</si>
  <si>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</si>
  <si>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</si>
  <si>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</si>
  <si>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</si>
  <si>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</si>
  <si>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</si>
  <si>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</si>
  <si>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</si>
  <si>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</si>
  <si>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</si>
  <si>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</si>
  <si>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</si>
  <si>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</si>
  <si>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</si>
  <si>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</si>
  <si>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</si>
  <si>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</si>
  <si>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</si>
  <si>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</si>
  <si>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</si>
  <si>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</si>
  <si>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</si>
  <si>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</si>
  <si>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</si>
  <si>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</si>
  <si>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</si>
  <si>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</si>
  <si>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</si>
  <si>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</si>
  <si>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</si>
  <si>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</si>
  <si>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</si>
  <si>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</si>
  <si>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</si>
  <si>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</si>
  <si>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</si>
  <si>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</si>
  <si>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</si>
  <si>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</si>
  <si>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</si>
  <si>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</si>
  <si>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</si>
  <si>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</si>
  <si>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</si>
  <si>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</si>
  <si>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</si>
  <si>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</si>
  <si>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</si>
  <si>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</si>
  <si>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</si>
  <si>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</si>
  <si>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</si>
  <si>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</si>
  <si>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</si>
  <si>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</si>
  <si>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</si>
  <si>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</si>
  <si>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</si>
  <si>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</si>
  <si>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</si>
  <si>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</si>
  <si>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</si>
  <si>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</si>
  <si>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</si>
  <si>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</si>
  <si>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</si>
  <si>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</si>
  <si>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</si>
  <si>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</si>
  <si>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</si>
  <si>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</si>
  <si>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</si>
  <si>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</si>
  <si>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</si>
  <si>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</si>
  <si>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</si>
  <si>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</si>
  <si>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</si>
  <si>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</si>
  <si>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</si>
  <si>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</si>
  <si>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</si>
  <si>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</si>
  <si>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</si>
  <si>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</si>
  <si>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</si>
  <si>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</si>
  <si>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</si>
  <si>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</si>
  <si>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</si>
  <si>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</si>
  <si>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</si>
  <si>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</si>
  <si>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</si>
  <si>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</si>
  <si>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</si>
  <si>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</si>
  <si>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</si>
  <si>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</si>
  <si>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</si>
  <si>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</si>
  <si>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</si>
  <si>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</si>
  <si>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</si>
  <si>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</si>
  <si>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</si>
  <si>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</si>
  <si>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</si>
  <si>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</si>
  <si>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</si>
  <si>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</si>
  <si>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</si>
  <si>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</si>
  <si>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</si>
  <si>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</si>
  <si>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</si>
  <si>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</si>
  <si>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</si>
  <si>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</si>
  <si>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</si>
  <si>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</si>
  <si>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</si>
  <si>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</si>
  <si>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</si>
  <si>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</si>
  <si>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</si>
  <si>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</si>
  <si>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</si>
  <si>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</si>
  <si>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</si>
  <si>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</si>
  <si>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</si>
  <si>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</si>
  <si>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</si>
  <si>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</si>
  <si>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</si>
  <si>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</si>
  <si>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</si>
  <si>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</si>
  <si>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</si>
  <si>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</si>
  <si>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</si>
  <si>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</si>
  <si>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</si>
  <si>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</si>
  <si>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</si>
  <si>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</si>
  <si>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</si>
  <si>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</si>
  <si>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</si>
  <si>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</si>
  <si>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</si>
  <si>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</si>
  <si>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</si>
  <si>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</si>
  <si>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</si>
  <si>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</si>
  <si>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</si>
  <si>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</si>
  <si>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</si>
  <si>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</si>
  <si>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</si>
  <si>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</si>
  <si>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</si>
  <si>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</si>
  <si>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</si>
  <si>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</si>
  <si>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</si>
  <si>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</si>
  <si>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</si>
  <si>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</si>
  <si>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</si>
  <si>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</si>
  <si>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</si>
  <si>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</si>
  <si>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</si>
  <si>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</si>
  <si>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</si>
  <si>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</si>
  <si>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</si>
  <si>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</si>
  <si>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</si>
  <si>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</si>
  <si>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</si>
  <si>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</si>
  <si>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</si>
  <si>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</si>
  <si>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</si>
  <si>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</si>
  <si>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</si>
  <si>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</si>
  <si>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</si>
  <si>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</si>
  <si>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</si>
  <si>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</si>
  <si>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</si>
  <si>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</si>
  <si>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</si>
  <si>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</si>
  <si>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</si>
  <si>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</si>
  <si>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</si>
  <si>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</si>
  <si>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</si>
  <si>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</si>
  <si>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</si>
  <si>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</si>
  <si>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</si>
  <si>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</si>
  <si>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</si>
  <si>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</si>
  <si>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</si>
  <si>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</si>
  <si>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</si>
  <si>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</si>
  <si>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</si>
  <si>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</si>
  <si>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</si>
  <si>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</si>
  <si>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</si>
  <si>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</si>
  <si>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</si>
  <si>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</si>
  <si>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</si>
  <si>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</si>
  <si>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</si>
  <si>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</si>
  <si>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</si>
  <si>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</si>
  <si>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</si>
  <si>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</si>
  <si>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</si>
  <si>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</si>
  <si>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</si>
  <si>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</si>
  <si>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</si>
  <si>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</si>
  <si>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</si>
  <si>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</si>
  <si>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</si>
  <si>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</si>
  <si>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</si>
  <si>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</si>
  <si>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</si>
  <si>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</si>
  <si>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</si>
  <si>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</si>
  <si>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</si>
  <si>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</si>
  <si>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</si>
  <si>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</si>
  <si>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</si>
  <si>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</si>
  <si>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</si>
  <si>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</si>
  <si>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</si>
  <si>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</si>
  <si>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</si>
  <si>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</si>
  <si>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</si>
  <si>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</si>
  <si>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</si>
  <si>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</si>
  <si>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</si>
  <si>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</si>
  <si>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</si>
  <si>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</si>
  <si>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</si>
  <si>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</si>
  <si>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</si>
  <si>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</si>
  <si>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</si>
  <si>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</si>
  <si>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</si>
  <si>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</si>
  <si>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</si>
  <si>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</si>
  <si>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</si>
  <si>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</si>
  <si>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</si>
  <si>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</si>
  <si>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</si>
  <si>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</si>
  <si>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</si>
  <si>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</si>
  <si>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</si>
  <si>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</si>
  <si>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</si>
  <si>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</si>
  <si>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</si>
  <si>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</si>
  <si>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</si>
  <si>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</si>
  <si>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</si>
  <si>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</si>
  <si>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</si>
  <si>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</si>
  <si>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</si>
  <si>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</si>
  <si>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</si>
  <si>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</si>
  <si>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</si>
  <si>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</si>
  <si>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</si>
  <si>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</si>
  <si>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</si>
  <si>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</si>
  <si>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</si>
  <si>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</si>
  <si>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</si>
  <si>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</si>
  <si>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</si>
  <si>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</si>
  <si>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</si>
  <si>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</si>
  <si>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</si>
  <si>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</si>
  <si>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</si>
  <si>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</si>
  <si>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</si>
  <si>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</si>
  <si>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</si>
  <si>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</si>
  <si>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</si>
  <si>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</si>
  <si>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</si>
  <si>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</si>
  <si>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</si>
  <si>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</si>
  <si>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</si>
  <si>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</si>
  <si>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</si>
  <si>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</si>
  <si>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</si>
  <si>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</si>
  <si>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</si>
  <si>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</si>
  <si>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</si>
  <si>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</si>
  <si>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</si>
  <si>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</si>
  <si>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</si>
  <si>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</si>
  <si>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</si>
  <si>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</si>
  <si>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</si>
  <si>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</si>
  <si>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</si>
  <si>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</si>
  <si>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</si>
  <si>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</si>
  <si>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</si>
  <si>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</si>
  <si>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</si>
  <si>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</si>
  <si>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</si>
  <si>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</si>
  <si>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</si>
  <si>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</si>
  <si>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</si>
  <si>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</si>
  <si>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</si>
  <si>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</si>
  <si>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</si>
  <si>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</si>
  <si>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</si>
  <si>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</si>
  <si>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</si>
  <si>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</si>
  <si>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</si>
  <si>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</si>
  <si>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</si>
  <si>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</si>
  <si>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</si>
  <si>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</si>
  <si>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</si>
  <si>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</si>
  <si>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</si>
  <si>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</si>
  <si>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</si>
  <si>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</si>
  <si>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</si>
  <si>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</si>
  <si>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</si>
  <si>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</si>
  <si>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</si>
  <si>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</si>
  <si>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</si>
  <si>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</si>
  <si>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</si>
  <si>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</si>
  <si>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</si>
  <si>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</si>
  <si>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</si>
  <si>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</si>
  <si>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</si>
  <si>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</si>
  <si>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</si>
  <si>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</si>
  <si>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</si>
  <si>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</si>
  <si>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</si>
  <si>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</si>
  <si>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</si>
  <si>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</si>
  <si>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</si>
  <si>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</si>
  <si>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</si>
  <si>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</si>
  <si>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</si>
  <si>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</si>
  <si>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</si>
  <si>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</si>
  <si>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</si>
  <si>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</si>
  <si>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</si>
  <si>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</si>
  <si>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</si>
  <si>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</si>
  <si>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</si>
  <si>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</si>
  <si>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</si>
  <si>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</si>
  <si>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</si>
  <si>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</si>
  <si>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</si>
  <si>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</si>
  <si>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</si>
  <si>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</si>
  <si>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</si>
  <si>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</si>
  <si>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</si>
  <si>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</si>
  <si>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</si>
  <si>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</si>
  <si>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</si>
  <si>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</si>
  <si>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</si>
  <si>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</si>
  <si>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</si>
  <si>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</si>
  <si>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</si>
  <si>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</si>
  <si>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</si>
  <si>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</si>
  <si>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</si>
  <si>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</si>
  <si>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</si>
  <si>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</si>
  <si>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</si>
  <si>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</si>
  <si>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</si>
  <si>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</si>
  <si>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</si>
  <si>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</si>
  <si>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</si>
  <si>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</si>
  <si>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</si>
  <si>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</si>
  <si>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</si>
  <si>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</si>
  <si>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</si>
  <si>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</si>
  <si>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</si>
  <si>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</si>
  <si>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</si>
  <si>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</si>
  <si>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</si>
  <si>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</si>
  <si>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</si>
  <si>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</si>
  <si>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</si>
  <si>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</si>
  <si>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</si>
  <si>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</si>
  <si>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</si>
  <si>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</si>
  <si>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</si>
  <si>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</si>
  <si>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</si>
  <si>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</si>
  <si>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</si>
  <si>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</si>
  <si>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</si>
  <si>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</si>
  <si>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</si>
  <si>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</si>
  <si>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</si>
  <si>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</si>
  <si>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</si>
  <si>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</si>
  <si>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</si>
  <si>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</si>
  <si>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</si>
  <si>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</si>
  <si>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</si>
  <si>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</si>
  <si>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</si>
  <si>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</si>
  <si>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</si>
  <si>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</si>
  <si>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</si>
  <si>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</si>
  <si>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</si>
  <si>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</si>
  <si>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</si>
  <si>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</si>
  <si>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</si>
  <si>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</si>
  <si>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</si>
  <si>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</si>
  <si>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</si>
  <si>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</si>
  <si>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</si>
  <si>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</si>
  <si>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</si>
  <si>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</si>
  <si>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</si>
  <si>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</si>
  <si>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</si>
  <si>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</si>
  <si>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</si>
  <si>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</si>
  <si>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</si>
  <si>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</si>
  <si>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</si>
  <si>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</si>
  <si>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</si>
  <si>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</si>
  <si>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</si>
  <si>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</si>
  <si>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</si>
  <si>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</si>
  <si>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</si>
  <si>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</si>
  <si>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</si>
  <si>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</si>
  <si>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</si>
  <si>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</si>
  <si>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</si>
  <si>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</si>
  <si>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</si>
  <si>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</si>
  <si>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</si>
  <si>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</si>
  <si>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</si>
  <si>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</si>
  <si>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</si>
  <si>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</si>
  <si>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</si>
  <si>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</si>
  <si>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</si>
  <si>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</si>
  <si>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</si>
  <si>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</si>
  <si>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</si>
  <si>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</si>
  <si>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</si>
  <si>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</si>
  <si>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</si>
  <si>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</si>
  <si>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</si>
  <si>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</si>
  <si>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</si>
  <si>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</si>
  <si>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</si>
  <si>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</si>
  <si>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</si>
  <si>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</si>
  <si>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</si>
  <si>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</si>
  <si>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</si>
  <si>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</si>
  <si>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</si>
  <si>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</si>
  <si>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</si>
  <si>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</si>
  <si>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</si>
  <si>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</si>
  <si>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</si>
  <si>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</si>
  <si>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</si>
  <si>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</si>
  <si>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</si>
  <si>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</si>
  <si>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</si>
  <si>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</si>
  <si>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</si>
  <si>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</si>
  <si>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</si>
  <si>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</si>
  <si>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</si>
  <si>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</si>
  <si>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</si>
  <si>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</si>
  <si>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</si>
  <si>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</si>
  <si>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</si>
  <si>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</si>
  <si>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</si>
  <si>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</si>
  <si>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</si>
  <si>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</si>
  <si>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</si>
  <si>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</si>
  <si>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</si>
  <si>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</si>
  <si>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</si>
  <si>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</si>
  <si>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</si>
  <si>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</si>
  <si>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</si>
  <si>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</si>
  <si>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</si>
  <si>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</si>
  <si>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</si>
  <si>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</si>
  <si>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</si>
  <si>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</si>
  <si>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</si>
  <si>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</si>
  <si>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</si>
  <si>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</si>
  <si>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</si>
  <si>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</si>
  <si>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</si>
  <si>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</si>
  <si>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</si>
  <si>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</si>
  <si>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</si>
  <si>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</si>
  <si>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</si>
  <si>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</si>
  <si>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</si>
  <si>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</si>
  <si>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</si>
  <si>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</si>
  <si>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</si>
  <si>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</si>
  <si>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</si>
  <si>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</si>
  <si>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</si>
  <si>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</si>
  <si>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</si>
  <si>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</si>
  <si>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</si>
  <si>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</si>
  <si>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</si>
  <si>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</si>
  <si>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</si>
  <si>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</si>
  <si>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</si>
  <si>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</si>
  <si>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</si>
  <si>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</si>
  <si>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</si>
  <si>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</si>
  <si>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</si>
  <si>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</si>
  <si>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</si>
  <si>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</si>
  <si>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</si>
  <si>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</si>
  <si>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</si>
  <si>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</si>
  <si>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</si>
  <si>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</si>
  <si>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</si>
  <si>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</si>
  <si>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</si>
  <si>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</si>
  <si>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</si>
  <si>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</si>
  <si>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</si>
  <si>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</si>
  <si>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</si>
  <si>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</si>
  <si>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</si>
  <si>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</si>
  <si>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</si>
  <si>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</si>
  <si>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</si>
  <si>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</si>
  <si>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</si>
  <si>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</si>
  <si>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</si>
  <si>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</si>
  <si>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</si>
  <si>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</si>
  <si>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</si>
  <si>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</si>
  <si>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</si>
  <si>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</si>
  <si>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</si>
  <si>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</si>
  <si>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</si>
  <si>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</si>
  <si>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</si>
  <si>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</si>
  <si>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</si>
  <si>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</si>
  <si>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</si>
  <si>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</si>
  <si>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</si>
  <si>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</si>
  <si>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</si>
  <si>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</si>
  <si>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</si>
  <si>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</si>
  <si>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</si>
  <si>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</si>
  <si>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</si>
  <si>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</si>
  <si>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</si>
  <si>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</si>
  <si>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</si>
  <si>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</si>
  <si>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</si>
  <si>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</si>
  <si>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</si>
  <si>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</si>
  <si>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</si>
  <si>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</si>
  <si>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</si>
  <si>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</si>
  <si>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</si>
  <si>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</si>
  <si>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</si>
  <si>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</si>
  <si>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</si>
  <si>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</si>
  <si>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</si>
  <si>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</si>
  <si>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</si>
  <si>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</si>
  <si>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</si>
  <si>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</si>
  <si>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</si>
  <si>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</si>
  <si>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</si>
  <si>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</si>
  <si>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</si>
  <si>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</si>
  <si>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</si>
  <si>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</si>
  <si>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</si>
  <si>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</si>
  <si>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</si>
  <si>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</si>
  <si>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</si>
  <si>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</si>
  <si>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</si>
  <si>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</si>
  <si>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</si>
  <si>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</si>
  <si>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</si>
  <si>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</si>
  <si>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</si>
  <si>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</si>
  <si>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</si>
  <si>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</si>
  <si>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</si>
  <si>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</si>
  <si>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</si>
  <si>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</si>
  <si>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</si>
  <si>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</si>
  <si>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</si>
  <si>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</si>
  <si>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</si>
  <si>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</si>
  <si>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</si>
  <si>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</si>
  <si>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</si>
  <si>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</si>
  <si>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</si>
  <si>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</si>
  <si>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</si>
  <si>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</si>
  <si>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</si>
  <si>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</si>
  <si>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</si>
  <si>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</si>
  <si>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</si>
  <si>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</si>
  <si>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</si>
  <si>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</si>
  <si>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</si>
  <si>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</si>
  <si>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</si>
  <si>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</si>
  <si>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</si>
  <si>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</si>
  <si>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</si>
  <si>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</si>
  <si>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</si>
  <si>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</si>
  <si>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</si>
  <si>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</si>
  <si>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</si>
  <si>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</si>
  <si>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</si>
  <si>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</si>
  <si>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</si>
  <si>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</si>
  <si>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</si>
  <si>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</si>
  <si>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</si>
  <si>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</si>
  <si>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</si>
  <si>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</si>
  <si>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</si>
  <si>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</si>
  <si>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</si>
  <si>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</si>
  <si>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</si>
  <si>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</si>
  <si>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</si>
  <si>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</si>
  <si>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</si>
  <si>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</si>
  <si>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</si>
  <si>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</si>
  <si>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</si>
  <si>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</si>
  <si>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</si>
  <si>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</si>
  <si>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</si>
  <si>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</si>
  <si>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</si>
  <si>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</si>
  <si>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</si>
  <si>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</si>
  <si>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</si>
  <si>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</si>
  <si>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</si>
  <si>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</si>
  <si>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</si>
  <si>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</si>
  <si>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</si>
  <si>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</si>
  <si>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</si>
  <si>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</si>
  <si>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</si>
  <si>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</si>
  <si>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</si>
  <si>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</si>
  <si>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</si>
  <si>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</si>
  <si>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</si>
  <si>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</si>
  <si>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</si>
  <si>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</si>
  <si>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</si>
  <si>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</si>
  <si>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</si>
  <si>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</si>
  <si>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</si>
  <si>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</si>
  <si>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</si>
  <si>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</si>
  <si>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</si>
  <si>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</si>
  <si>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</si>
  <si>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</si>
  <si>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</si>
  <si>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</si>
  <si>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</si>
  <si>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</si>
  <si>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</si>
  <si>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</si>
  <si>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</si>
  <si>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</si>
  <si>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</si>
  <si>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</si>
  <si>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</si>
  <si>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</si>
  <si>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</si>
  <si>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</si>
  <si>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</si>
  <si>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</si>
  <si>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</si>
  <si>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</si>
  <si>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</si>
  <si>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</si>
  <si>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</si>
  <si>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</si>
  <si>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</si>
  <si>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</si>
  <si>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</si>
  <si>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</si>
  <si>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</si>
  <si>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</si>
  <si>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</si>
  <si>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</si>
  <si>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</si>
  <si>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</si>
  <si>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</si>
  <si>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</si>
  <si>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</si>
  <si>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</si>
  <si>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</si>
  <si>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</si>
  <si>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</si>
  <si>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</si>
  <si>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</si>
  <si>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</si>
  <si>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</si>
  <si>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</si>
  <si>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</si>
  <si>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</si>
  <si>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</si>
  <si>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</si>
  <si>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</si>
  <si>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</si>
  <si>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</si>
  <si>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</si>
  <si>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</si>
  <si>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</si>
  <si>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</si>
  <si>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</si>
  <si>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</si>
  <si>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</si>
  <si>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</si>
  <si>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</si>
  <si>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</si>
  <si>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</si>
  <si>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</si>
  <si>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</si>
  <si>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</si>
  <si>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</si>
  <si>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</si>
  <si>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</si>
  <si>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</si>
  <si>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</si>
  <si>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</si>
  <si>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</si>
  <si>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</si>
  <si>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</si>
  <si>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</si>
  <si>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</si>
  <si>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</si>
  <si>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</si>
  <si>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</si>
  <si>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</si>
  <si>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</si>
  <si>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</si>
  <si>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</si>
  <si>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</si>
  <si>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</si>
  <si>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</si>
  <si>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</si>
  <si>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</si>
  <si>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</si>
  <si>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</si>
  <si>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</si>
  <si>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</si>
  <si>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</si>
  <si>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</si>
  <si>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</si>
  <si>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</si>
  <si>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</si>
  <si>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</si>
  <si>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</si>
  <si>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</si>
  <si>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</si>
  <si>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</si>
  <si>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</si>
  <si>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</si>
  <si>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</si>
  <si>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</si>
  <si>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</si>
  <si>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</si>
  <si>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</si>
  <si>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</si>
  <si>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</si>
  <si>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</si>
  <si>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</si>
  <si>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</si>
  <si>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</si>
  <si>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</si>
  <si>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</si>
  <si>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</si>
  <si>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</si>
  <si>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</si>
  <si>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</si>
  <si>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</si>
  <si>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</si>
  <si>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</si>
  <si>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</si>
  <si>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</si>
  <si>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</si>
  <si>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</si>
  <si>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</si>
  <si>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</si>
  <si>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</si>
  <si>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</si>
  <si>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</si>
  <si>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</si>
  <si>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</si>
  <si>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</si>
  <si>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</si>
  <si>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</si>
  <si>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</si>
  <si>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</si>
  <si>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</si>
  <si>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</si>
  <si>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</si>
  <si>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</si>
  <si>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</si>
  <si>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</si>
  <si>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</si>
  <si>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</si>
  <si>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</si>
  <si>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</si>
  <si>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</si>
  <si>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</si>
  <si>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</si>
  <si>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</si>
  <si>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</si>
  <si>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</si>
  <si>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</si>
  <si>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</si>
  <si>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</si>
  <si>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</si>
  <si>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</si>
  <si>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</si>
  <si>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</si>
  <si>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</si>
  <si>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</si>
  <si>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</si>
  <si>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</si>
  <si>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</si>
  <si>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</si>
  <si>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</si>
  <si>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</si>
  <si>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</si>
  <si>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</si>
  <si>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</si>
  <si>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</si>
  <si>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</si>
  <si>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</si>
  <si>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</si>
  <si>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</si>
  <si>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</si>
  <si>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</si>
  <si>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</si>
  <si>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</si>
  <si>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</si>
  <si>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</si>
  <si>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</si>
  <si>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</si>
  <si>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</si>
  <si>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</si>
  <si>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</si>
  <si>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</si>
  <si>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</si>
  <si>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</si>
  <si>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</si>
  <si>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</si>
  <si>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</si>
  <si>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</si>
  <si>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</si>
  <si>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</si>
  <si>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</si>
  <si>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</si>
  <si>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</si>
  <si>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</si>
  <si>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</si>
  <si>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</si>
  <si>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</si>
  <si>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</si>
  <si>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</si>
  <si>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</si>
  <si>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</si>
  <si>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</si>
  <si>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</si>
  <si>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</si>
  <si>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</si>
  <si>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</si>
  <si>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</si>
  <si>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</si>
  <si>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</si>
  <si>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</si>
  <si>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</si>
  <si>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</si>
  <si>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</si>
  <si>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</si>
  <si>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</si>
  <si>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</si>
  <si>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</si>
  <si>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</si>
  <si>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</si>
  <si>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</si>
  <si>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</si>
  <si>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</si>
  <si>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</si>
  <si>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</si>
  <si>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</si>
  <si>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</si>
  <si>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</si>
  <si>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</si>
  <si>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</si>
  <si>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</si>
  <si>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</si>
  <si>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</si>
  <si>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</si>
  <si>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</si>
  <si>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</si>
  <si>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</si>
  <si>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</si>
  <si>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</si>
  <si>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</si>
  <si>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</si>
  <si>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</si>
  <si>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</si>
  <si>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</si>
  <si>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</si>
  <si>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</si>
  <si>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</si>
  <si>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</si>
  <si>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</si>
  <si>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</si>
  <si>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</si>
  <si>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</si>
  <si>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</si>
  <si>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</si>
  <si>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</si>
  <si>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</si>
  <si>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</si>
  <si>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</si>
  <si>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</si>
  <si>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</si>
  <si>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</si>
  <si>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</si>
  <si>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</si>
  <si>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</si>
  <si>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</si>
  <si>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</si>
  <si>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</si>
  <si>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</si>
  <si>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</si>
  <si>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</si>
  <si>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</si>
  <si>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</si>
  <si>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</si>
  <si>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</si>
  <si>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</si>
  <si>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</si>
  <si>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</si>
  <si>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</si>
  <si>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</si>
  <si>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</si>
  <si>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</si>
  <si>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</si>
  <si>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</si>
  <si>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</si>
  <si>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</si>
  <si>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</si>
  <si>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</si>
  <si>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</si>
  <si>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</si>
  <si>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</si>
  <si>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</si>
  <si>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</si>
  <si>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</si>
  <si>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</si>
  <si>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</si>
  <si>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</si>
  <si>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</si>
  <si>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</si>
  <si>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</si>
  <si>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</si>
  <si>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</si>
  <si>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</si>
  <si>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</si>
  <si>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</si>
  <si>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</si>
  <si>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</si>
  <si>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</si>
  <si>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</si>
  <si>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</si>
  <si>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</si>
  <si>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</si>
  <si>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</si>
  <si>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</si>
  <si>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</si>
  <si>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</si>
  <si>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</si>
  <si>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</si>
  <si>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</si>
  <si>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</si>
  <si>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</si>
  <si>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</si>
  <si>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</si>
  <si>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</si>
  <si>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</si>
  <si>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</si>
  <si>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</si>
  <si>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</si>
  <si>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</si>
  <si>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</si>
  <si>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</si>
  <si>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</si>
  <si>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</si>
  <si>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</si>
  <si>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</si>
  <si>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</si>
  <si>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</si>
  <si>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</si>
  <si>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</si>
  <si>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</si>
  <si>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</si>
  <si>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</si>
  <si>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</si>
  <si>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</si>
  <si>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</si>
  <si>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</si>
  <si>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</si>
  <si>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</si>
  <si>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</si>
  <si>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</si>
  <si>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</si>
  <si>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</si>
  <si>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</si>
  <si>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</si>
  <si>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</si>
  <si>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</si>
  <si>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</si>
  <si>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</si>
  <si>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</si>
  <si>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</si>
  <si>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</si>
  <si>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</si>
  <si>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</si>
  <si>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</si>
  <si>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</si>
  <si>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</si>
  <si>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</si>
  <si>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</si>
  <si>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</si>
  <si>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</si>
  <si>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</si>
  <si>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</si>
  <si>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</si>
  <si>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</si>
  <si>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</si>
  <si>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</si>
  <si>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</si>
  <si>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</si>
  <si>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</si>
  <si>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</si>
  <si>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</si>
  <si>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</si>
  <si>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</si>
  <si>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</si>
  <si>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</si>
  <si>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</si>
  <si>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</si>
  <si>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</si>
  <si>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</si>
  <si>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</si>
  <si>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</si>
  <si>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</si>
  <si>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</si>
  <si>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</si>
  <si>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</si>
  <si>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</si>
  <si>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</si>
  <si>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</si>
  <si>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</si>
  <si>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</si>
  <si>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</si>
  <si>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</si>
  <si>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</si>
  <si>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</si>
  <si>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</si>
  <si>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</si>
  <si>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</si>
  <si>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</si>
  <si>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</si>
  <si>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</si>
  <si>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</si>
  <si>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</si>
  <si>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</si>
  <si>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</si>
  <si>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</si>
  <si>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</si>
  <si>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</si>
  <si>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</si>
  <si>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</si>
  <si>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</si>
  <si>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</si>
  <si>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</si>
  <si>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</si>
  <si>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</si>
  <si>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</si>
  <si>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</si>
  <si>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</si>
  <si>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</si>
  <si>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</si>
  <si>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</si>
  <si>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</si>
  <si>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</si>
  <si>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</si>
  <si>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</si>
  <si>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</si>
  <si>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</si>
  <si>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</si>
  <si>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</si>
  <si>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</si>
  <si>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</si>
  <si>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</si>
  <si>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</si>
  <si>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</si>
  <si>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</si>
  <si>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</si>
  <si>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</si>
  <si>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</si>
  <si>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</si>
  <si>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</si>
  <si>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</si>
  <si>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</si>
  <si>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</si>
  <si>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</si>
  <si>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</si>
  <si>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</si>
  <si>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</si>
  <si>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</si>
  <si>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</si>
  <si>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</si>
  <si>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</si>
  <si>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</si>
  <si>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</si>
  <si>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</si>
  <si>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</si>
  <si>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</si>
  <si>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</si>
  <si>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</si>
  <si>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</si>
  <si>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</si>
  <si>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</si>
  <si>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</si>
  <si>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</si>
  <si>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</si>
  <si>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</si>
  <si>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</si>
  <si>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</si>
  <si>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</si>
  <si>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</si>
  <si>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</si>
  <si>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</si>
  <si>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</si>
  <si>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</si>
  <si>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</si>
  <si>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</si>
  <si>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</si>
  <si>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</si>
  <si>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</si>
  <si>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</si>
  <si>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</si>
  <si>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</si>
  <si>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</si>
  <si>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</si>
  <si>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</si>
  <si>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</si>
  <si>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</si>
  <si>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</si>
  <si>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</si>
  <si>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</si>
  <si>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</si>
  <si>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</si>
  <si>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</si>
  <si>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</si>
  <si>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</si>
  <si>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</si>
  <si>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</si>
  <si>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</si>
  <si>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</si>
  <si>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</si>
  <si>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</si>
  <si>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</si>
  <si>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</si>
  <si>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</si>
  <si>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</si>
  <si>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</si>
  <si>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</si>
  <si>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</si>
  <si>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</si>
  <si>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</si>
  <si>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</si>
  <si>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</si>
  <si>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</si>
  <si>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</si>
  <si>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</si>
  <si>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</si>
  <si>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</si>
  <si>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</si>
  <si>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</si>
  <si>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</si>
  <si>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</si>
  <si>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</si>
  <si>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</si>
  <si>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</si>
  <si>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</si>
  <si>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</si>
  <si>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</si>
  <si>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</si>
  <si>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</si>
  <si>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</si>
  <si>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</si>
  <si>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</si>
  <si>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</si>
  <si>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</si>
  <si>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</si>
  <si>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</si>
  <si>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</si>
  <si>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</si>
  <si>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</si>
  <si>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</si>
  <si>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</si>
  <si>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</si>
  <si>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</si>
  <si>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</si>
  <si>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</si>
  <si>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</si>
  <si>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</si>
  <si>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</si>
  <si>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</si>
  <si>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</si>
  <si>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</si>
  <si>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</si>
  <si>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</si>
  <si>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</si>
  <si>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</si>
  <si>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</si>
  <si>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</si>
  <si>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</si>
  <si>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</si>
  <si>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</si>
  <si>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</si>
  <si>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</si>
  <si>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</si>
  <si>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</si>
  <si>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</si>
  <si>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</si>
  <si>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</si>
  <si>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</si>
  <si>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</si>
  <si>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</si>
  <si>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</si>
  <si>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</si>
  <si>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</si>
  <si>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</si>
  <si>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</si>
  <si>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</si>
  <si>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</si>
  <si>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</si>
  <si>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</si>
  <si>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</si>
  <si>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</si>
  <si>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</si>
  <si>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</si>
  <si>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</si>
  <si>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</si>
  <si>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</si>
  <si>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</si>
  <si>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</si>
  <si>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</si>
  <si>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</si>
  <si>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</si>
  <si>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</si>
  <si>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</si>
  <si>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</si>
  <si>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</si>
  <si>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</si>
  <si>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</si>
  <si>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</si>
  <si>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</si>
  <si>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</si>
  <si>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</si>
  <si>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</si>
  <si>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</si>
  <si>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</si>
  <si>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</si>
  <si>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</si>
  <si>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</si>
  <si>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</si>
  <si>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</si>
  <si>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</si>
  <si>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</si>
  <si>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</si>
  <si>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</si>
  <si>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</si>
  <si>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</si>
  <si>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</si>
  <si>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</si>
  <si>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</si>
  <si>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</si>
  <si>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</si>
  <si>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</si>
  <si>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</si>
  <si>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</si>
  <si>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</si>
  <si>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</si>
  <si>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</si>
  <si>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</si>
  <si>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</si>
  <si>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</si>
  <si>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</si>
  <si>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</si>
  <si>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</si>
  <si>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</si>
  <si>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</si>
  <si>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</si>
  <si>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</si>
  <si>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</si>
  <si>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</si>
  <si>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</si>
  <si>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</si>
  <si>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</si>
  <si>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</si>
  <si>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</si>
  <si>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</si>
  <si>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</si>
  <si>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</si>
  <si>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</si>
  <si>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</si>
  <si>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</si>
  <si>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</si>
  <si>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</si>
  <si>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</si>
  <si>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</si>
  <si>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</si>
  <si>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</si>
  <si>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</si>
  <si>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</si>
  <si>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</si>
  <si>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</si>
  <si>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</si>
  <si>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</si>
  <si>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</si>
  <si>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</si>
  <si>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</si>
  <si>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</si>
  <si>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</si>
  <si>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</si>
  <si>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</si>
  <si>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</si>
  <si>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</si>
  <si>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</si>
  <si>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</si>
  <si>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</si>
  <si>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</si>
  <si>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</si>
  <si>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</si>
  <si>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</si>
  <si>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</si>
  <si>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</si>
  <si>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</si>
  <si>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</si>
  <si>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</si>
  <si>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</si>
  <si>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</si>
  <si>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</si>
  <si>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</si>
  <si>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</si>
  <si>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</si>
  <si>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</si>
  <si>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</si>
  <si>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</si>
  <si>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</si>
  <si>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</si>
  <si>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</si>
  <si>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</si>
  <si>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</si>
  <si>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</si>
  <si>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</si>
  <si>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</si>
  <si>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</si>
  <si>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</si>
  <si>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</si>
  <si>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</si>
  <si>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</si>
  <si>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</si>
  <si>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</si>
  <si>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</si>
  <si>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</si>
  <si>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</si>
  <si>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</si>
  <si>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</si>
  <si>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</si>
  <si>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</si>
  <si>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</si>
  <si>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</si>
  <si>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</si>
  <si>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</si>
  <si>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</si>
  <si>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</si>
  <si>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</si>
  <si>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</si>
  <si>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</si>
  <si>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</si>
  <si>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</si>
  <si>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</si>
  <si>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</si>
  <si>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</si>
  <si>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</si>
  <si>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</si>
  <si>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</si>
  <si>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</si>
  <si>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</si>
  <si>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</si>
  <si>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</si>
  <si>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</si>
  <si>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</si>
  <si>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</si>
  <si>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</si>
  <si>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</si>
  <si>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</si>
  <si>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</si>
  <si>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</si>
  <si>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</si>
  <si>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</si>
  <si>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</si>
  <si>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</si>
  <si>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</si>
  <si>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</si>
  <si>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</si>
  <si>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</si>
  <si>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</si>
  <si>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</si>
  <si>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</si>
  <si>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</si>
  <si>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</si>
  <si>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</si>
  <si>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</si>
  <si>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</si>
  <si>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</si>
  <si>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</si>
  <si>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</si>
  <si>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</si>
  <si>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</si>
  <si>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</si>
  <si>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</si>
  <si>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</si>
  <si>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</si>
  <si>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</si>
  <si>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</si>
  <si>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</si>
  <si>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</si>
  <si>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</si>
  <si>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</si>
  <si>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</si>
  <si>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</si>
  <si>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</si>
  <si>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</si>
  <si>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</si>
  <si>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</si>
  <si>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</si>
  <si>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</si>
  <si>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</si>
  <si>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</si>
  <si>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</si>
  <si>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</si>
  <si>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</si>
  <si>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</si>
  <si>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</si>
  <si>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</si>
  <si>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</si>
  <si>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</si>
  <si>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</si>
  <si>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</si>
  <si>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</si>
  <si>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</si>
  <si>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</si>
  <si>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</si>
  <si>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</si>
  <si>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</si>
  <si>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</si>
  <si>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</si>
  <si>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</si>
  <si>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</si>
  <si>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</si>
  <si>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</si>
  <si>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</si>
  <si>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</si>
  <si>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</si>
  <si>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</si>
  <si>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</si>
  <si>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</si>
  <si>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</si>
  <si>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</si>
  <si>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</si>
  <si>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</si>
  <si>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</si>
  <si>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</si>
  <si>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</si>
  <si>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</si>
  <si>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</si>
  <si>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</si>
  <si>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</si>
  <si>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</si>
  <si>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</si>
  <si>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</si>
  <si>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</si>
  <si>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</si>
  <si>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</si>
  <si>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</si>
  <si>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</si>
  <si>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</si>
  <si>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</si>
  <si>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</si>
  <si>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</si>
  <si>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</si>
  <si>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</si>
  <si>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</si>
  <si>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</si>
  <si>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</si>
  <si>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</si>
  <si>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</si>
  <si>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</si>
  <si>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</si>
  <si>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</si>
  <si>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</si>
  <si>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</si>
  <si>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</si>
  <si>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</si>
  <si>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</si>
  <si>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</si>
  <si>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</si>
  <si>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</si>
  <si>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</si>
  <si>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</si>
  <si>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</si>
  <si>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</si>
  <si>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</si>
  <si>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</si>
  <si>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</si>
  <si>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</si>
  <si>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</si>
  <si>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</si>
  <si>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</si>
  <si>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</si>
  <si>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</si>
  <si>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</si>
  <si>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</si>
  <si>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</si>
  <si>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</si>
  <si>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</si>
  <si>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</si>
  <si>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</si>
  <si>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</si>
  <si>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</si>
  <si>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</si>
  <si>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</si>
  <si>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</si>
  <si>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</si>
  <si>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</si>
  <si>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</si>
  <si>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</si>
  <si>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</si>
  <si>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</si>
  <si>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</si>
  <si>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</si>
  <si>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</si>
  <si>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</si>
  <si>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</si>
  <si>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</si>
  <si>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</si>
  <si>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</si>
  <si>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</si>
  <si>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</si>
  <si>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</si>
  <si>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</si>
  <si>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</si>
  <si>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</si>
  <si>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</si>
  <si>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</si>
  <si>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</si>
  <si>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</si>
  <si>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</si>
  <si>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</si>
  <si>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</si>
  <si>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</si>
  <si>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</si>
  <si>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</si>
  <si>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</si>
  <si>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</si>
  <si>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</si>
  <si>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</si>
  <si>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</si>
  <si>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</si>
  <si>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</si>
  <si>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</si>
  <si>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</si>
  <si>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</si>
  <si>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</si>
  <si>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</si>
  <si>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</si>
  <si>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</si>
  <si>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</si>
  <si>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</si>
  <si>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</si>
  <si>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</si>
  <si>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</si>
  <si>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</si>
  <si>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</si>
  <si>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</si>
  <si>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</si>
  <si>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</si>
  <si>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</si>
  <si>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</si>
  <si>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</si>
  <si>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</si>
  <si>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</si>
  <si>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</si>
  <si>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</si>
  <si>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</si>
  <si>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</si>
  <si>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</si>
  <si>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</si>
  <si>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</si>
  <si>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</si>
  <si>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</si>
  <si>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</si>
  <si>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</si>
  <si>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</si>
  <si>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</si>
  <si>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</si>
  <si>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</si>
  <si>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</si>
  <si>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</si>
  <si>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</si>
  <si>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</si>
  <si>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</si>
  <si>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</si>
  <si>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</si>
  <si>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</si>
  <si>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</si>
  <si>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</si>
  <si>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</si>
  <si>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</si>
  <si>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</si>
  <si>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</si>
  <si>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</si>
  <si>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</si>
  <si>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</si>
  <si>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</si>
  <si>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</si>
  <si>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</si>
  <si>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</si>
  <si>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</si>
  <si>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</si>
  <si>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</si>
  <si>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</si>
  <si>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</si>
  <si>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</si>
  <si>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</si>
  <si>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</si>
  <si>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</si>
  <si>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</si>
  <si>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</si>
  <si>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</si>
  <si>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</si>
  <si>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</si>
  <si>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</si>
  <si>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</si>
  <si>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</si>
  <si>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</si>
  <si>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</si>
  <si>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</si>
  <si>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</si>
  <si>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</si>
  <si>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</si>
  <si>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</si>
  <si>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</si>
  <si>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</si>
  <si>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</si>
  <si>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</si>
  <si>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</si>
  <si>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</si>
  <si>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</si>
  <si>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</si>
  <si>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</si>
  <si>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</si>
  <si>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</si>
  <si>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</si>
  <si>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</si>
  <si>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</si>
  <si>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</si>
  <si>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</si>
  <si>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</si>
  <si>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</si>
  <si>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</si>
  <si>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</si>
  <si>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</si>
  <si>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</si>
  <si>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</si>
  <si>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</si>
  <si>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</si>
  <si>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</si>
  <si>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</si>
  <si>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</si>
  <si>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</si>
  <si>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</si>
  <si>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</si>
  <si>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</si>
  <si>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</si>
  <si>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</si>
  <si>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</si>
  <si>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</si>
  <si>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</si>
  <si>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</si>
  <si>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</si>
  <si>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</si>
  <si>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</si>
  <si>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</si>
  <si>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</si>
  <si>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</si>
  <si>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</si>
  <si>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</si>
  <si>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</si>
  <si>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</si>
  <si>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</si>
  <si>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</si>
  <si>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</si>
  <si>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</si>
  <si>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</si>
  <si>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</si>
  <si>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</si>
  <si>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</si>
  <si>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</si>
  <si>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</si>
  <si>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</si>
  <si>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</si>
  <si>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</si>
  <si>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</si>
  <si>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</si>
  <si>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</si>
  <si>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</si>
  <si>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</si>
  <si>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</si>
  <si>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</si>
  <si>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</si>
  <si>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</si>
  <si>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</si>
  <si>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</si>
  <si>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</si>
  <si>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</si>
  <si>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</si>
  <si>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</si>
  <si>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</si>
  <si>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</si>
  <si>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</si>
  <si>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</si>
  <si>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</si>
  <si>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</si>
  <si>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</si>
  <si>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</si>
  <si>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</si>
  <si>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</si>
  <si>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</si>
  <si>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</si>
  <si>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</si>
  <si>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</si>
  <si>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</si>
  <si>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</si>
  <si>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</si>
  <si>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</si>
  <si>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</si>
  <si>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</si>
  <si>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</si>
  <si>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</si>
  <si>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</si>
  <si>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</si>
  <si>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</si>
  <si>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</si>
  <si>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</si>
  <si>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</si>
  <si>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</si>
  <si>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</si>
  <si>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</si>
  <si>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</si>
  <si>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</si>
  <si>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</si>
  <si>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</si>
  <si>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</si>
  <si>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</si>
  <si>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</si>
  <si>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</si>
  <si>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</si>
  <si>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</si>
  <si>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</si>
  <si>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</si>
  <si>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</si>
  <si>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</si>
  <si>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</si>
  <si>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</si>
  <si>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</si>
  <si>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</si>
  <si>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</si>
  <si>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</si>
  <si>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</si>
  <si>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</si>
  <si>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</si>
  <si>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</si>
  <si>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</si>
  <si>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</si>
  <si>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</si>
  <si>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</si>
  <si>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</si>
  <si>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</si>
  <si>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</si>
  <si>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</si>
  <si>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</si>
  <si>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</si>
  <si>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</si>
  <si>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</si>
  <si>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</si>
  <si>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</si>
  <si>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</si>
  <si>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</si>
  <si>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</si>
  <si>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</si>
  <si>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</si>
  <si>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</si>
  <si>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</si>
  <si>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</si>
  <si>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</si>
  <si>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</si>
  <si>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</si>
  <si>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</si>
  <si>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</si>
  <si>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</si>
  <si>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</si>
  <si>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</si>
  <si>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</si>
  <si>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</si>
  <si>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</si>
  <si>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</si>
  <si>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</si>
  <si>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</si>
  <si>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</si>
  <si>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</si>
  <si>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</si>
  <si>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</si>
  <si>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</si>
  <si>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</si>
  <si>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</si>
  <si>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</si>
  <si>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</si>
  <si>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</si>
  <si>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</si>
  <si>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</si>
  <si>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</si>
  <si>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</si>
  <si>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</si>
  <si>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</si>
  <si>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</si>
  <si>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</si>
  <si>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</si>
  <si>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</si>
  <si>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</si>
  <si>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</si>
  <si>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</si>
  <si>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</si>
  <si>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</si>
  <si>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</si>
  <si>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</si>
  <si>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</si>
  <si>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</si>
  <si>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</si>
  <si>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</si>
  <si>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</si>
  <si>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</si>
  <si>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</si>
  <si>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</si>
  <si>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</si>
  <si>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</si>
  <si>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</si>
  <si>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</si>
  <si>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</si>
  <si>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</si>
  <si>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</si>
  <si>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</si>
  <si>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</si>
  <si>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</si>
  <si>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</si>
  <si>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</si>
  <si>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</si>
  <si>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</si>
  <si>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</si>
  <si>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</si>
  <si>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</si>
  <si>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</si>
  <si>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</si>
  <si>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</si>
  <si>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</si>
  <si>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</si>
  <si>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</si>
  <si>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</si>
  <si>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</si>
  <si>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</si>
  <si>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</si>
  <si>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</si>
  <si>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</si>
  <si>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</si>
  <si>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</si>
  <si>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</si>
  <si>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</si>
  <si>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</si>
  <si>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</si>
  <si>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</si>
  <si>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</si>
  <si>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</si>
  <si>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</si>
  <si>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</si>
  <si>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</si>
  <si>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</si>
  <si>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</si>
  <si>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</si>
  <si>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</si>
  <si>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</si>
  <si>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</si>
  <si>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</si>
  <si>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</si>
  <si>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</si>
  <si>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</si>
  <si>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</si>
  <si>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</si>
  <si>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</si>
  <si>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</si>
  <si>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</si>
  <si>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</si>
  <si>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</si>
  <si>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</si>
  <si>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</si>
  <si>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</si>
  <si>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</si>
  <si>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</si>
  <si>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</si>
  <si>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</si>
  <si>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</si>
  <si>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</si>
  <si>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</si>
  <si>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</si>
  <si>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</si>
  <si>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</si>
  <si>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</si>
  <si>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</si>
  <si>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</si>
  <si>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</si>
  <si>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</si>
  <si>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</si>
  <si>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</si>
  <si>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</si>
  <si>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</si>
  <si>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</si>
  <si>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</si>
  <si>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</si>
  <si>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</si>
  <si>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</si>
  <si>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</si>
  <si>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</si>
  <si>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</si>
  <si>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</si>
  <si>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</si>
  <si>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</si>
  <si>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</si>
  <si>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</si>
  <si>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</si>
  <si>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</si>
  <si>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</si>
  <si>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</si>
  <si>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</si>
  <si>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</si>
  <si>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</si>
  <si>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</si>
  <si>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</si>
  <si>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</si>
  <si>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</si>
  <si>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</si>
  <si>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</si>
  <si>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</si>
  <si>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</si>
  <si>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</si>
  <si>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</si>
  <si>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</si>
  <si>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</si>
  <si>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</si>
  <si>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</si>
  <si>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</si>
  <si>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</si>
  <si>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</si>
  <si>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</si>
  <si>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</si>
  <si>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</si>
  <si>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</si>
  <si>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</si>
  <si>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</si>
  <si>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</si>
  <si>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</si>
  <si>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</si>
  <si>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</si>
  <si>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</si>
  <si>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</si>
  <si>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</si>
  <si>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</si>
  <si>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</si>
  <si>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</si>
  <si>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</si>
  <si>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</si>
  <si>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</si>
  <si>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</si>
  <si>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</si>
  <si>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</si>
  <si>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</si>
  <si>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</si>
  <si>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</si>
  <si>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</si>
  <si>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</si>
  <si>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</si>
  <si>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</si>
  <si>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</si>
  <si>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</si>
  <si>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</si>
  <si>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</si>
  <si>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</si>
  <si>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</si>
  <si>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</si>
  <si>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</si>
  <si>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</si>
  <si>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</si>
  <si>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</si>
  <si>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</si>
  <si>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</si>
  <si>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</si>
  <si>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</si>
  <si>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</si>
  <si>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</si>
  <si>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</si>
  <si>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</si>
  <si>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</si>
  <si>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</si>
  <si>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</si>
  <si>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</si>
  <si>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</si>
  <si>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</si>
  <si>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</si>
  <si>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</si>
  <si>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</si>
  <si>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</si>
  <si>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</si>
  <si>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</si>
  <si>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</si>
  <si>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</si>
  <si>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</si>
  <si>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</si>
  <si>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</si>
  <si>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</si>
  <si>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</si>
  <si>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</si>
  <si>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</si>
  <si>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</si>
  <si>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</si>
  <si>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</si>
  <si>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</si>
  <si>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</si>
  <si>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</si>
  <si>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</si>
  <si>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</si>
  <si>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</si>
  <si>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</si>
  <si>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</si>
  <si>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</si>
  <si>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</si>
  <si>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</si>
  <si>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</si>
  <si>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</si>
  <si>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</si>
  <si>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</si>
  <si>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</si>
  <si>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</si>
  <si>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</si>
  <si>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</si>
  <si>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</si>
  <si>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</si>
  <si>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</si>
  <si>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</si>
  <si>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</si>
  <si>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</si>
  <si>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</si>
  <si>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</si>
  <si>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</si>
  <si>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</si>
  <si>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</si>
  <si>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</si>
  <si>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</si>
  <si>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</si>
  <si>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</si>
  <si>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</si>
  <si>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</si>
  <si>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</si>
  <si>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</si>
  <si>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</si>
  <si>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</si>
  <si>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</si>
  <si>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</si>
  <si>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</si>
  <si>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</si>
  <si>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</si>
  <si>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</si>
  <si>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</si>
  <si>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</si>
  <si>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</si>
  <si>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</si>
  <si>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</si>
  <si>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</si>
  <si>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</si>
  <si>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</si>
  <si>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</si>
  <si>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</si>
  <si>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</si>
  <si>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</si>
  <si>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</si>
  <si>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</si>
  <si>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</si>
  <si>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</si>
  <si>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</si>
  <si>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</si>
  <si>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</si>
  <si>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</si>
  <si>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</si>
  <si>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</si>
  <si>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</si>
  <si>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</si>
  <si>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</si>
  <si>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</si>
  <si>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</si>
  <si>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</si>
  <si>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</si>
  <si>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</si>
  <si>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</si>
  <si>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</si>
  <si>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</si>
  <si>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</si>
  <si>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</si>
  <si>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</si>
  <si>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</si>
  <si>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</si>
  <si>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</si>
  <si>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</si>
  <si>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</si>
  <si>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</si>
  <si>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</si>
  <si>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</si>
  <si>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</si>
  <si>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</si>
  <si>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</si>
  <si>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</si>
  <si>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</si>
  <si>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</si>
  <si>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</si>
  <si>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</si>
  <si>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</si>
  <si>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</si>
  <si>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</si>
  <si>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</si>
  <si>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</si>
  <si>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</si>
  <si>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</si>
  <si>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</si>
  <si>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</si>
  <si>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</si>
  <si>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</si>
  <si>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</si>
  <si>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</si>
  <si>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</si>
  <si>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</si>
  <si>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</si>
  <si>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</si>
  <si>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</si>
  <si>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</si>
  <si>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</si>
  <si>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</si>
  <si>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</si>
  <si>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</si>
  <si>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</si>
  <si>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</si>
  <si>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</si>
  <si>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</si>
  <si>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</si>
  <si>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</si>
  <si>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</si>
  <si>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</si>
  <si>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</si>
  <si>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</si>
  <si>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</si>
  <si>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</si>
  <si>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</si>
  <si>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</si>
  <si>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</si>
  <si>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</si>
  <si>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</si>
  <si>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</si>
  <si>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</si>
  <si>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</si>
  <si>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</si>
  <si>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</si>
  <si>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</si>
  <si>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</si>
  <si>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</si>
  <si>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</si>
  <si>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</si>
  <si>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</si>
  <si>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</si>
  <si>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</si>
  <si>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</si>
  <si>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</si>
  <si>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</si>
  <si>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</si>
  <si>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</si>
  <si>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</si>
  <si>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</si>
  <si>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</si>
  <si>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</si>
  <si>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</si>
  <si>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</si>
  <si>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</si>
  <si>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</si>
  <si>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</si>
  <si>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</si>
  <si>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</si>
  <si>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</si>
  <si>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</si>
  <si>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</si>
  <si>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</si>
  <si>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</si>
  <si>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</si>
  <si>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</si>
  <si>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</si>
  <si>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</si>
  <si>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</si>
  <si>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</si>
  <si>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</si>
  <si>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</si>
  <si>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</si>
  <si>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</si>
  <si>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</si>
  <si>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</si>
  <si>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</si>
  <si>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</si>
  <si>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</si>
  <si>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</si>
  <si>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</si>
  <si>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</si>
  <si>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</si>
  <si>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</si>
  <si>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</si>
  <si>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</si>
  <si>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</si>
  <si>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</si>
  <si>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</si>
  <si>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</si>
  <si>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</si>
  <si>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</si>
  <si>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</si>
  <si>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</si>
  <si>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</si>
  <si>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</si>
  <si>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</si>
  <si>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</si>
  <si>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</si>
  <si>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</si>
  <si>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</si>
  <si>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</si>
  <si>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</si>
  <si>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</si>
  <si>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</si>
  <si>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</si>
  <si>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</si>
  <si>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</si>
  <si>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</si>
  <si>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</si>
  <si>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</si>
  <si>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</si>
  <si>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</si>
  <si>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</si>
  <si>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</si>
  <si>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</si>
  <si>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</si>
  <si>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</si>
  <si>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</si>
  <si>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</si>
  <si>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</si>
  <si>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</si>
  <si>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</si>
  <si>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</si>
  <si>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</si>
  <si>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</si>
  <si>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</si>
  <si>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</si>
  <si>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</si>
  <si>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</si>
  <si>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</si>
  <si>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</si>
  <si>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</si>
  <si>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</si>
  <si>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</si>
  <si>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</si>
  <si>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</si>
  <si>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</si>
  <si>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</si>
  <si>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</si>
  <si>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</si>
  <si>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</si>
  <si>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</si>
  <si>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</si>
  <si>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</si>
  <si>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</si>
  <si>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</si>
  <si>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</si>
  <si>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</si>
  <si>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</si>
  <si>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</si>
  <si>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</si>
  <si>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</si>
  <si>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</si>
  <si>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</si>
  <si>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</si>
  <si>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</si>
  <si>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</si>
  <si>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</si>
  <si>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</si>
  <si>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</si>
  <si>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</si>
  <si>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</si>
  <si>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</si>
  <si>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</si>
  <si>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</si>
  <si>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</si>
  <si>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</si>
  <si>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</si>
  <si>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</si>
  <si>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</si>
  <si>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</si>
  <si>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</si>
  <si>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</si>
  <si>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</si>
  <si>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</si>
  <si>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</si>
  <si>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</si>
  <si>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</si>
  <si>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</si>
  <si>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</si>
  <si>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</si>
  <si>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</si>
  <si>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</si>
  <si>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</si>
  <si>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</si>
  <si>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</si>
  <si>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</si>
  <si>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</si>
  <si>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</si>
  <si>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</si>
  <si>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</si>
  <si>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</si>
  <si>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</si>
  <si>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</si>
  <si>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</si>
  <si>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</si>
  <si>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</si>
  <si>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</si>
  <si>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</si>
  <si>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</si>
  <si>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</si>
  <si>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</si>
  <si>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</si>
  <si>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</si>
  <si>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</si>
  <si>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</si>
  <si>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</si>
  <si>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</si>
  <si>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</si>
  <si>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</si>
  <si>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</si>
  <si>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</si>
  <si>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</si>
  <si>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</si>
  <si>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</si>
  <si>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</si>
  <si>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</si>
  <si>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</si>
  <si>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</si>
  <si>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</si>
  <si>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</si>
  <si>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</si>
  <si>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</si>
  <si>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</si>
  <si>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</si>
  <si>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</si>
  <si>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</si>
  <si>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</si>
  <si>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</si>
  <si>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</si>
  <si>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</si>
  <si>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</si>
  <si>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</si>
  <si>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</si>
  <si>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</si>
  <si>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</si>
  <si>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</si>
  <si>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</si>
  <si>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</si>
  <si>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</si>
  <si>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</si>
  <si>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</si>
  <si>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</si>
  <si>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</si>
  <si>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</si>
  <si>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</si>
  <si>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</si>
  <si>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</si>
  <si>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</si>
  <si>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</si>
  <si>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</si>
  <si>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</si>
  <si>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</si>
  <si>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</si>
  <si>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</si>
  <si>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</si>
  <si>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</si>
  <si>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</si>
  <si>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</si>
  <si>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</si>
  <si>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</si>
  <si>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</si>
  <si>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</si>
  <si>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</si>
  <si>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</si>
  <si>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</si>
  <si>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</si>
  <si>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</si>
  <si>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</si>
  <si>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</si>
  <si>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</si>
  <si>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</si>
  <si>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</si>
  <si>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</si>
  <si>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</si>
  <si>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</si>
  <si>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</si>
  <si>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</si>
  <si>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</si>
  <si>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</si>
  <si>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</si>
  <si>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</si>
  <si>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</si>
  <si>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</si>
  <si>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</si>
  <si>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</si>
  <si>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</si>
  <si>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</si>
  <si>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</si>
  <si>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</si>
  <si>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</si>
  <si>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</si>
  <si>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</si>
  <si>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</si>
  <si>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</si>
  <si>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</si>
  <si>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</si>
  <si>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</si>
  <si>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</si>
  <si>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</si>
  <si>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</si>
  <si>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</si>
  <si>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</si>
  <si>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</si>
  <si>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</si>
  <si>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</si>
  <si>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</si>
  <si>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</si>
  <si>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</si>
  <si>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</si>
  <si>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</si>
  <si>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</si>
  <si>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</si>
  <si>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</si>
  <si>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</si>
  <si>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</si>
  <si>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</si>
  <si>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</si>
  <si>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</si>
  <si>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</si>
  <si>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</si>
  <si>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</si>
  <si>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</si>
  <si>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</si>
  <si>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</si>
  <si>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</si>
  <si>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</si>
  <si>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</si>
  <si>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</si>
  <si>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</si>
  <si>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</si>
  <si>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</si>
  <si>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</si>
  <si>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</si>
  <si>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</si>
  <si>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</si>
  <si>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</si>
  <si>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</si>
  <si>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</si>
  <si>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</si>
  <si>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</si>
  <si>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</si>
  <si>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</si>
  <si>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</si>
  <si>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</si>
  <si>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</si>
  <si>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</si>
  <si>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</si>
  <si>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</si>
  <si>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</si>
  <si>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</si>
  <si>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</si>
  <si>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</si>
  <si>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</si>
  <si>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</si>
  <si>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</si>
  <si>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</si>
  <si>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</si>
  <si>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</si>
  <si>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</si>
  <si>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</si>
  <si>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</si>
  <si>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</si>
  <si>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</si>
  <si>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</si>
  <si>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</si>
  <si>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</si>
  <si>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</si>
  <si>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</si>
  <si>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</si>
  <si>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</si>
  <si>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</si>
  <si>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</si>
  <si>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</si>
  <si>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</si>
  <si>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</si>
  <si>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</si>
  <si>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</si>
  <si>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</si>
  <si>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</si>
  <si>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</si>
  <si>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</si>
  <si>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</si>
  <si>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</si>
  <si>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</si>
  <si>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</si>
  <si>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</si>
  <si>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</si>
  <si>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</si>
  <si>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</si>
  <si>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</si>
  <si>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</si>
  <si>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</si>
  <si>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</si>
  <si>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</si>
  <si>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</si>
  <si>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</si>
  <si>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</si>
  <si>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</si>
  <si>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</si>
  <si>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</si>
  <si>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</si>
  <si>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</si>
  <si>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</si>
  <si>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</si>
  <si>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</si>
  <si>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</si>
  <si>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</si>
  <si>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</si>
  <si>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</si>
  <si>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</si>
  <si>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</si>
  <si>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</si>
  <si>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</si>
  <si>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</si>
  <si>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</si>
  <si>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</si>
  <si>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</si>
  <si>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</si>
  <si>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</si>
  <si>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</si>
  <si>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</si>
  <si>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</si>
  <si>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</si>
  <si>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</si>
  <si>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</si>
  <si>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</si>
  <si>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</si>
  <si>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</si>
  <si>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</si>
  <si>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</si>
  <si>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</si>
  <si>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</si>
  <si>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</si>
  <si>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</si>
  <si>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</si>
  <si>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</si>
  <si>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</si>
  <si>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</si>
  <si>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</si>
  <si>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</si>
  <si>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</si>
  <si>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</si>
  <si>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</si>
  <si>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</si>
  <si>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</si>
  <si>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</si>
  <si>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</si>
  <si>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</si>
  <si>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</si>
  <si>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</si>
  <si>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</si>
  <si>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</si>
  <si>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</si>
  <si>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</si>
  <si>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</si>
  <si>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</si>
  <si>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</si>
  <si>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</si>
  <si>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</si>
  <si>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</si>
  <si>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</si>
  <si>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</si>
  <si>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</si>
  <si>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</si>
  <si>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</si>
  <si>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</si>
  <si>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</si>
  <si>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</si>
  <si>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</si>
  <si>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</si>
  <si>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</si>
  <si>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</si>
  <si>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</si>
  <si>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</si>
  <si>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</si>
  <si>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</si>
  <si>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</si>
  <si>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</si>
  <si>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</si>
  <si>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</si>
  <si>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</si>
  <si>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</si>
  <si>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</si>
  <si>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</si>
  <si>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</si>
  <si>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</si>
  <si>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</si>
  <si>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</si>
  <si>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</si>
  <si>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</si>
  <si>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</si>
  <si>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</si>
  <si>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</si>
  <si>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</si>
  <si>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</si>
  <si>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</si>
  <si>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</si>
  <si>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</si>
  <si>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</si>
  <si>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</si>
  <si>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</si>
  <si>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</si>
  <si>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</si>
  <si>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</si>
  <si>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</si>
  <si>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</si>
  <si>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</si>
  <si>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</si>
  <si>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</si>
  <si>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</si>
  <si>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</si>
  <si>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</si>
  <si>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</si>
  <si>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</si>
  <si>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</si>
  <si>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</si>
  <si>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</si>
  <si>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</si>
  <si>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</si>
  <si>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</si>
  <si>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</si>
  <si>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</si>
  <si>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</si>
  <si>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</si>
  <si>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</si>
  <si>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</si>
  <si>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</si>
  <si>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</si>
  <si>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</si>
  <si>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</si>
  <si>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</si>
  <si>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</si>
  <si>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</si>
  <si>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</si>
  <si>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</si>
  <si>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</si>
  <si>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</si>
  <si>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</si>
  <si>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</si>
  <si>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</si>
  <si>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</si>
  <si>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</si>
  <si>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</si>
  <si>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</si>
  <si>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</si>
  <si>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</si>
  <si>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</si>
  <si>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</si>
  <si>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</si>
  <si>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</si>
  <si>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</si>
  <si>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</si>
  <si>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</si>
  <si>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</si>
  <si>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</si>
  <si>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</si>
  <si>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</si>
  <si>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</si>
  <si>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</si>
  <si>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</si>
  <si>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</si>
  <si>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</si>
  <si>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</si>
  <si>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</si>
  <si>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</si>
  <si>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</si>
  <si>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</si>
  <si>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</si>
  <si>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</si>
  <si>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</si>
  <si>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</si>
  <si>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</si>
  <si>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</si>
  <si>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</si>
  <si>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</si>
  <si>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</si>
  <si>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</si>
  <si>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</si>
  <si>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</si>
  <si>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</si>
  <si>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</si>
  <si>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</si>
  <si>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</si>
  <si>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</si>
  <si>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</si>
  <si>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</si>
  <si>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</si>
  <si>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</si>
  <si>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</si>
  <si>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</si>
  <si>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</si>
  <si>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</si>
  <si>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</si>
  <si>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</si>
  <si>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</si>
  <si>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</si>
  <si>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</si>
  <si>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</si>
  <si>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</si>
  <si>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</si>
  <si>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</si>
  <si>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</si>
  <si>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</si>
  <si>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</si>
  <si>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</si>
  <si>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</si>
  <si>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</si>
  <si>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</si>
  <si>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</si>
  <si>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</si>
  <si>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</si>
  <si>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</si>
  <si>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</si>
  <si>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</si>
  <si>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</si>
  <si>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</si>
  <si>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</si>
  <si>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</si>
  <si>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</si>
  <si>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</si>
  <si>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</si>
  <si>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</si>
  <si>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</si>
  <si>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</si>
  <si>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</si>
  <si>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</si>
  <si>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</si>
  <si>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</si>
  <si>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</si>
  <si>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</si>
  <si>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</si>
  <si>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</si>
  <si>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</si>
  <si>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</si>
  <si>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</si>
  <si>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</si>
  <si>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</si>
  <si>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</si>
  <si>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</si>
  <si>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</si>
  <si>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</si>
  <si>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</si>
  <si>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</si>
  <si>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</si>
  <si>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</si>
  <si>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</si>
  <si>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</si>
  <si>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</si>
  <si>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</si>
  <si>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</si>
  <si>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</si>
  <si>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</si>
  <si>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</si>
  <si>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</si>
  <si>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</si>
  <si>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</si>
  <si>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</si>
  <si>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</si>
  <si>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</si>
  <si>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</si>
  <si>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</si>
  <si>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</si>
  <si>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</si>
  <si>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</si>
  <si>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</si>
  <si>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</si>
  <si>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</si>
  <si>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</si>
  <si>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</si>
  <si>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</si>
  <si>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</si>
  <si>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</si>
  <si>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</si>
  <si>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</si>
  <si>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</si>
  <si>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</si>
  <si>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</si>
  <si>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</si>
  <si>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</si>
  <si>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</si>
  <si>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</si>
  <si>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</si>
  <si>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</si>
  <si>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</si>
  <si>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</si>
  <si>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</si>
  <si>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</si>
  <si>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</si>
  <si>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</si>
  <si>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</si>
  <si>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</si>
  <si>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</si>
  <si>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</si>
  <si>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</si>
  <si>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</si>
  <si>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</si>
  <si>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</si>
  <si>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</si>
  <si>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</si>
  <si>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</si>
  <si>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</si>
  <si>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</si>
  <si>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</si>
  <si>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</si>
  <si>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</si>
  <si>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</si>
  <si>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</si>
  <si>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</si>
  <si>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</si>
  <si>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</si>
  <si>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</si>
  <si>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</si>
  <si>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</si>
  <si>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</si>
  <si>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</si>
  <si>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</si>
  <si>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</si>
  <si>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</si>
  <si>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</si>
  <si>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</si>
  <si>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</si>
  <si>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</si>
  <si>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</si>
  <si>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</si>
  <si>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</si>
  <si>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</si>
  <si>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</si>
  <si>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</si>
  <si>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</si>
  <si>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</si>
  <si>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</si>
  <si>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</si>
  <si>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</si>
  <si>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</si>
  <si>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</si>
  <si>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</si>
  <si>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</si>
  <si>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</si>
  <si>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</si>
  <si>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</si>
  <si>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</si>
  <si>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</si>
  <si>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</si>
  <si>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</si>
  <si>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</si>
  <si>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</si>
  <si>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</si>
  <si>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</si>
  <si>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</si>
  <si>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</si>
  <si>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</si>
  <si>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</si>
  <si>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</si>
  <si>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</si>
  <si>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</si>
  <si>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</si>
  <si>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</si>
  <si>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</si>
  <si>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</si>
  <si>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</si>
  <si>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</si>
  <si>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</si>
  <si>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</si>
  <si>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</si>
  <si>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</si>
  <si>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</si>
  <si>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</si>
  <si>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</si>
  <si>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</si>
  <si>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</si>
  <si>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</si>
  <si>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</si>
  <si>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</si>
  <si>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</si>
  <si>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</si>
  <si>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</si>
  <si>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</si>
  <si>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</si>
  <si>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</si>
  <si>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</si>
  <si>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</si>
  <si>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</si>
  <si>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</si>
  <si>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</si>
  <si>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</si>
  <si>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</si>
  <si>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</si>
  <si>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</si>
  <si>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</si>
  <si>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</si>
  <si>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</si>
  <si>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</si>
  <si>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</si>
  <si>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</si>
  <si>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</si>
  <si>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</si>
  <si>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</si>
  <si>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</si>
  <si>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</si>
  <si>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</si>
  <si>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</si>
  <si>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</si>
  <si>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</si>
  <si>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</si>
  <si>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</si>
  <si>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</si>
  <si>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</si>
  <si>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</si>
  <si>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</si>
  <si>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</si>
  <si>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</si>
  <si>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</si>
  <si>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</si>
  <si>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</si>
  <si>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</si>
  <si>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</si>
  <si>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</si>
  <si>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</si>
  <si>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</si>
  <si>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</si>
  <si>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</si>
  <si>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</si>
  <si>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</si>
  <si>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</si>
  <si>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</si>
  <si>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</si>
  <si>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</si>
  <si>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</si>
  <si>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</si>
  <si>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</si>
  <si>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</si>
  <si>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</si>
  <si>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</si>
  <si>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</si>
  <si>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</si>
  <si>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</si>
  <si>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</si>
  <si>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</si>
  <si>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</si>
  <si>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</si>
  <si>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</si>
  <si>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</si>
  <si>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</si>
  <si>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</si>
  <si>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</si>
  <si>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</si>
  <si>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</si>
  <si>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</si>
  <si>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</si>
  <si>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</si>
  <si>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</si>
  <si>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</si>
  <si>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</si>
  <si>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</si>
  <si>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</si>
  <si>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</si>
  <si>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</si>
  <si>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</si>
  <si>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</si>
  <si>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</si>
  <si>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</si>
  <si>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</si>
  <si>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</si>
  <si>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</si>
  <si>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</si>
  <si>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</si>
  <si>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</si>
  <si>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</si>
  <si>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</si>
  <si>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</si>
  <si>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</si>
  <si>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</si>
  <si>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</si>
  <si>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</si>
  <si>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</si>
  <si>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</si>
  <si>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</si>
  <si>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</si>
  <si>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</si>
  <si>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</si>
  <si>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</si>
  <si>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</si>
  <si>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</si>
  <si>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</si>
  <si>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</si>
  <si>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</si>
  <si>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</si>
  <si>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</si>
  <si>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</si>
  <si>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</si>
  <si>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</si>
  <si>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</si>
  <si>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</si>
  <si>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</si>
  <si>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</si>
  <si>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</si>
  <si>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</si>
  <si>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</si>
  <si>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</si>
  <si>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</si>
  <si>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</si>
  <si>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</si>
  <si>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</si>
  <si>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</si>
  <si>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</si>
  <si>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</si>
  <si>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</si>
  <si>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</si>
  <si>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</si>
  <si>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</si>
  <si>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</si>
  <si>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</si>
  <si>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</si>
  <si>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</si>
  <si>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</si>
  <si>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</si>
  <si>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</si>
  <si>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</si>
  <si>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</si>
  <si>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</si>
  <si>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</si>
  <si>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</si>
  <si>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</si>
  <si>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</si>
  <si>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</si>
  <si>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</si>
  <si>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</si>
  <si>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</si>
  <si>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</si>
  <si>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</si>
  <si>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</si>
  <si>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</si>
  <si>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</si>
  <si>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</si>
  <si>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</si>
  <si>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</si>
  <si>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</si>
  <si>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</si>
  <si>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</si>
  <si>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</si>
  <si>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</si>
  <si>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</si>
  <si>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</si>
  <si>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</si>
  <si>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</si>
  <si>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</si>
  <si>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</si>
  <si>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</si>
  <si>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</si>
  <si>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</si>
  <si>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</si>
  <si>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</si>
  <si>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</si>
  <si>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</si>
  <si>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</si>
  <si>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</si>
  <si>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</si>
  <si>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</si>
  <si>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</si>
  <si>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</si>
  <si>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</si>
  <si>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</si>
  <si>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</si>
  <si>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</si>
  <si>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</si>
  <si>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</si>
  <si>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</si>
  <si>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</si>
  <si>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</si>
  <si>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</si>
  <si>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</si>
  <si>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</si>
  <si>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</si>
  <si>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</si>
  <si>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</si>
  <si>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</si>
  <si>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</si>
  <si>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</si>
  <si>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</si>
  <si>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</si>
  <si>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</si>
  <si>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</si>
  <si>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</si>
  <si>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</si>
  <si>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</si>
  <si>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</si>
  <si>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</si>
  <si>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</si>
  <si>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</si>
  <si>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</si>
  <si>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</si>
  <si>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</si>
  <si>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</si>
  <si>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</si>
  <si>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</si>
  <si>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</si>
  <si>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</si>
  <si>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</si>
  <si>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</si>
  <si>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</si>
  <si>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</si>
  <si>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</si>
  <si>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</si>
  <si>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</si>
  <si>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</si>
  <si>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</si>
  <si>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</si>
  <si>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</si>
  <si>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</si>
  <si>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</si>
  <si>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</si>
  <si>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</si>
  <si>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</si>
  <si>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</si>
  <si>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</si>
  <si>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</si>
  <si>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</si>
  <si>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</si>
  <si>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</si>
  <si>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</si>
  <si>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</si>
  <si>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</si>
  <si>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</si>
  <si>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</si>
  <si>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</si>
  <si>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</si>
  <si>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</si>
  <si>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</si>
  <si>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</si>
  <si>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</si>
  <si>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</si>
  <si>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</si>
  <si>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</si>
  <si>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</si>
  <si>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</si>
  <si>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</si>
  <si>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</si>
  <si>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</si>
  <si>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</si>
  <si>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</si>
  <si>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</si>
  <si>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</si>
  <si>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</si>
  <si>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</si>
  <si>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</si>
  <si>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</si>
  <si>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</si>
  <si>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</si>
  <si>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</si>
  <si>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</si>
  <si>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</si>
  <si>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</si>
  <si>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</si>
  <si>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</si>
  <si>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</si>
  <si>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</si>
  <si>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</si>
  <si>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</si>
  <si>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</si>
  <si>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</si>
  <si>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</si>
  <si>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</si>
  <si>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</si>
  <si>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</si>
  <si>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</si>
  <si>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</si>
  <si>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</si>
  <si>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</si>
  <si>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</si>
  <si>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</si>
  <si>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</si>
  <si>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</si>
  <si>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</si>
  <si>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</si>
  <si>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</si>
  <si>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</si>
  <si>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</si>
  <si>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</si>
  <si>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</si>
  <si>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</si>
  <si>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</si>
  <si>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</si>
  <si>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</si>
  <si>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</si>
  <si>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</si>
  <si>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</si>
  <si>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</si>
  <si>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</si>
  <si>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</si>
  <si>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</si>
  <si>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</si>
  <si>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</si>
  <si>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</si>
  <si>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</si>
  <si>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</si>
  <si>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</si>
  <si>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</si>
  <si>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</si>
  <si>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</si>
  <si>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</si>
  <si>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</si>
  <si>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</si>
  <si>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</si>
  <si>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</si>
  <si>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</si>
  <si>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</si>
  <si>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</si>
  <si>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</si>
  <si>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</si>
  <si>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</si>
  <si>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</si>
  <si>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</si>
  <si>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</si>
  <si>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</si>
  <si>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</si>
  <si>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</si>
  <si>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</si>
  <si>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</si>
  <si>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</si>
  <si>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</si>
  <si>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</si>
  <si>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</si>
  <si>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</si>
  <si>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</si>
  <si>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</si>
  <si>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</si>
  <si>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</si>
  <si>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</si>
  <si>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</si>
  <si>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</si>
  <si>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</si>
  <si>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</si>
  <si>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</si>
  <si>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</si>
  <si>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</si>
  <si>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</si>
  <si>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</si>
  <si>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</si>
  <si>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</si>
  <si>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</si>
  <si>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</si>
  <si>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</si>
  <si>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</si>
  <si>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</si>
  <si>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</si>
  <si>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</si>
  <si>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</si>
  <si>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</si>
  <si>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</si>
  <si>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</si>
  <si>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</si>
  <si>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</si>
  <si>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</si>
  <si>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</si>
  <si>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</si>
  <si>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</si>
  <si>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</si>
  <si>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</si>
  <si>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</si>
  <si>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</si>
  <si>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</si>
  <si>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</si>
  <si>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</si>
  <si>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</si>
  <si>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</si>
  <si>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</si>
  <si>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</si>
  <si>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</si>
  <si>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</si>
  <si>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</si>
  <si>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</si>
  <si>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</si>
  <si>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</si>
  <si>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</si>
  <si>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</si>
  <si>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</si>
  <si>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</si>
  <si>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</si>
  <si>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</si>
  <si>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</si>
  <si>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</si>
  <si>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</si>
  <si>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</si>
  <si>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</si>
  <si>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</si>
  <si>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</si>
  <si>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</si>
  <si>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</si>
  <si>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</si>
  <si>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</si>
  <si>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</si>
  <si>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</si>
  <si>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</si>
  <si>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</si>
  <si>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</si>
  <si>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</si>
  <si>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</si>
  <si>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</si>
  <si>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</si>
  <si>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</si>
  <si>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</si>
  <si>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</si>
  <si>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</si>
  <si>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</si>
  <si>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</si>
  <si>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</si>
  <si>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</si>
  <si>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</si>
  <si>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</si>
  <si>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</si>
  <si>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</si>
  <si>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</si>
  <si>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</si>
  <si>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</si>
  <si>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</si>
  <si>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</si>
  <si>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</si>
  <si>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</si>
  <si>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</si>
  <si>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</si>
  <si>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</si>
  <si>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</si>
  <si>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</si>
  <si>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</si>
  <si>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</si>
  <si>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</si>
  <si>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</si>
  <si>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</si>
  <si>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</si>
  <si>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</si>
  <si>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</si>
  <si>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</si>
  <si>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</si>
  <si>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</si>
  <si>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</si>
  <si>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</si>
  <si>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</si>
  <si>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</si>
  <si>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</si>
  <si>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</si>
  <si>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</si>
  <si>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</si>
  <si>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</si>
  <si>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</si>
  <si>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</si>
  <si>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</si>
  <si>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</si>
  <si>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</si>
  <si>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</si>
  <si>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</si>
  <si>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</si>
  <si>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</si>
  <si>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</si>
  <si>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</si>
  <si>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</si>
  <si>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</si>
  <si>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</si>
  <si>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</si>
  <si>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</si>
  <si>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</si>
  <si>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</si>
  <si>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</si>
  <si>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</si>
  <si>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</si>
  <si>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</si>
  <si>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</si>
  <si>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</si>
  <si>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</si>
  <si>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</si>
  <si>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</si>
  <si>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</si>
  <si>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</si>
  <si>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</si>
  <si>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</si>
  <si>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</si>
  <si>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</si>
  <si>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</si>
  <si>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</si>
  <si>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</si>
  <si>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</si>
  <si>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</si>
  <si>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</si>
  <si>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</si>
  <si>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</si>
  <si>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</si>
  <si>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</si>
  <si>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</si>
  <si>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</si>
  <si>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</si>
  <si>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</si>
  <si>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</si>
  <si>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</si>
  <si>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</si>
  <si>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</si>
  <si>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</si>
  <si>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</si>
  <si>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</si>
  <si>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</si>
  <si>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</si>
  <si>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</si>
  <si>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</si>
  <si>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</si>
  <si>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</si>
  <si>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</si>
  <si>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</si>
  <si>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</si>
  <si>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</si>
  <si>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</si>
  <si>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</si>
  <si>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</si>
  <si>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</si>
  <si>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</si>
  <si>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</si>
  <si>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</si>
  <si>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</si>
  <si>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</si>
  <si>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</si>
  <si>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</si>
  <si>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</si>
  <si>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</si>
  <si>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</si>
  <si>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</si>
  <si>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</si>
  <si>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</si>
  <si>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</si>
  <si>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</si>
  <si>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</si>
  <si>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</si>
  <si>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</si>
  <si>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</si>
  <si>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</si>
  <si>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</si>
  <si>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</si>
  <si>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</si>
  <si>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</si>
  <si>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</si>
  <si>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</si>
  <si>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</si>
  <si>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</si>
  <si>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</si>
  <si>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</si>
  <si>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</si>
  <si>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</si>
  <si>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</si>
  <si>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</si>
  <si>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</si>
  <si>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</si>
  <si>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</si>
  <si>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</si>
  <si>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</si>
  <si>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</si>
  <si>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</si>
  <si>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</si>
  <si>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</si>
  <si>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</si>
  <si>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</si>
  <si>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</si>
  <si>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</si>
  <si>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</si>
  <si>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</si>
  <si>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</si>
  <si>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</si>
  <si>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</si>
  <si>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</si>
  <si>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</si>
  <si>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</si>
  <si>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</si>
  <si>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</si>
  <si>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</si>
  <si>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</si>
  <si>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</si>
  <si>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</si>
  <si>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</si>
  <si>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</si>
  <si>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</si>
  <si>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</si>
  <si>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</si>
  <si>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</si>
  <si>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</si>
  <si>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</si>
  <si>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</si>
  <si>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</si>
  <si>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</si>
  <si>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</si>
  <si>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</si>
  <si>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</si>
  <si>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</si>
  <si>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</si>
  <si>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</si>
  <si>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</si>
  <si>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</si>
  <si>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</si>
  <si>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</si>
  <si>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</si>
  <si>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</si>
  <si>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</si>
  <si>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</si>
  <si>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</si>
  <si>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</si>
  <si>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</si>
  <si>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</si>
  <si>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</si>
  <si>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</si>
  <si>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</si>
  <si>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</si>
  <si>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</si>
  <si>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</si>
  <si>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</si>
  <si>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</si>
  <si>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</si>
  <si>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</si>
  <si>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</si>
  <si>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</si>
  <si>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</si>
  <si>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</si>
  <si>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</si>
  <si>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</si>
  <si>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</si>
  <si>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</si>
  <si>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</si>
  <si>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</si>
  <si>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</si>
  <si>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</si>
  <si>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</si>
  <si>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</si>
  <si>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</si>
  <si>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</si>
  <si>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</si>
  <si>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</si>
  <si>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</si>
  <si>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</si>
  <si>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</si>
  <si>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</si>
  <si>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</si>
  <si>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</si>
  <si>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</si>
  <si>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</si>
  <si>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</si>
  <si>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</si>
  <si>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</si>
  <si>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</si>
  <si>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</si>
  <si>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</si>
  <si>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</si>
  <si>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</si>
  <si>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</si>
  <si>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</si>
  <si>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</si>
  <si>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</si>
  <si>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</si>
  <si>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</si>
  <si>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</si>
  <si>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</si>
  <si>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</si>
  <si>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</si>
  <si>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</si>
  <si>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</si>
  <si>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</si>
  <si>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</si>
  <si>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</si>
  <si>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</si>
  <si>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</si>
  <si>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</si>
  <si>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</si>
  <si>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</si>
  <si>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</si>
  <si>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</si>
  <si>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</si>
  <si>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</si>
  <si>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</si>
  <si>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</si>
  <si>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</si>
  <si>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</si>
  <si>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</si>
  <si>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</si>
  <si>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</si>
  <si>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</si>
  <si>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</si>
  <si>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</si>
  <si>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</si>
  <si>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</si>
  <si>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</si>
  <si>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</si>
  <si>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</si>
  <si>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</si>
  <si>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</si>
  <si>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</si>
  <si>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</si>
  <si>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</si>
  <si>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</si>
  <si>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</si>
  <si>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</si>
  <si>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</si>
  <si>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</si>
  <si>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</si>
  <si>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</si>
  <si>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</si>
  <si>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</si>
  <si>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</si>
  <si>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</si>
  <si>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</si>
  <si>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</si>
  <si>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</si>
  <si>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</si>
  <si>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</si>
  <si>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</si>
  <si>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</si>
  <si>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</si>
  <si>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</si>
  <si>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</si>
  <si>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</si>
  <si>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</si>
  <si>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</si>
  <si>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</si>
  <si>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</si>
  <si>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</si>
  <si>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</si>
  <si>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</si>
  <si>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</si>
  <si>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</si>
  <si>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</si>
  <si>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</si>
  <si>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</si>
  <si>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</si>
  <si>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</si>
  <si>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</si>
  <si>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</si>
  <si>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</si>
  <si>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</si>
  <si>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</si>
  <si>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</si>
  <si>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</si>
  <si>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</si>
  <si>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</si>
  <si>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</si>
  <si>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</si>
  <si>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</si>
  <si>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</si>
  <si>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</si>
  <si>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</si>
  <si>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</si>
  <si>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</si>
  <si>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</si>
  <si>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</si>
  <si>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</si>
  <si>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</si>
  <si>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</si>
  <si>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</si>
  <si>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</si>
  <si>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</si>
  <si>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</si>
  <si>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</si>
  <si>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</si>
  <si>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</si>
  <si>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</si>
  <si>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</si>
  <si>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</si>
  <si>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</si>
  <si>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</si>
  <si>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</si>
  <si>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</si>
  <si>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</si>
  <si>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</si>
  <si>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</si>
  <si>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</si>
  <si>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</si>
  <si>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</si>
  <si>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</si>
  <si>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</si>
  <si>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</si>
  <si>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</si>
  <si>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</si>
  <si>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</si>
  <si>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</si>
  <si>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</si>
  <si>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</si>
  <si>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</si>
  <si>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</si>
  <si>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</si>
  <si>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</si>
  <si>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</si>
  <si>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</si>
  <si>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</si>
  <si>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</si>
  <si>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</si>
  <si>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</si>
  <si>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</si>
  <si>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</si>
  <si>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</si>
  <si>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</si>
  <si>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</si>
  <si>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</si>
  <si>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</si>
  <si>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</si>
  <si>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</si>
  <si>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</si>
  <si>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</si>
  <si>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</si>
  <si>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</si>
  <si>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</si>
  <si>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</si>
  <si>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</si>
  <si>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</si>
  <si>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</si>
  <si>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</si>
  <si>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</si>
  <si>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</si>
  <si>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</si>
  <si>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</si>
  <si>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</si>
  <si>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</si>
  <si>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</si>
  <si>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</si>
  <si>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</si>
  <si>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</si>
  <si>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</si>
  <si>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</si>
  <si>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</si>
  <si>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</si>
  <si>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</si>
  <si>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</si>
  <si>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</si>
  <si>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</si>
  <si>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</si>
  <si>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</si>
  <si>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</si>
  <si>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</si>
  <si>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</si>
  <si>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</si>
  <si>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</si>
  <si>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</si>
  <si>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</si>
  <si>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</si>
  <si>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</si>
  <si>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</si>
  <si>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</si>
  <si>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</si>
  <si>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</si>
  <si>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</si>
  <si>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</si>
  <si>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</si>
  <si>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</si>
  <si>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</si>
  <si>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</si>
  <si>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</si>
  <si>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</si>
  <si>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</si>
  <si>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</si>
  <si>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</si>
  <si>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</si>
  <si>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</si>
  <si>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</si>
  <si>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</si>
  <si>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</si>
  <si>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</si>
  <si>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</si>
  <si>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</si>
  <si>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</si>
  <si>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</si>
  <si>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</si>
  <si>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</si>
  <si>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</si>
  <si>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</si>
  <si>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</si>
  <si>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</si>
  <si>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</si>
  <si>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</si>
  <si>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</si>
  <si>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</si>
  <si>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</si>
  <si>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</si>
  <si>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</si>
  <si>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</si>
  <si>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</si>
  <si>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</si>
  <si>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</si>
  <si>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</si>
  <si>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</si>
  <si>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</si>
  <si>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</si>
  <si>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</si>
  <si>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</si>
  <si>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</si>
  <si>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</si>
  <si>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</si>
  <si>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</si>
  <si>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</si>
  <si>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</si>
  <si>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</si>
  <si>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</si>
  <si>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</si>
  <si>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</si>
  <si>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</si>
  <si>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</si>
  <si>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</si>
  <si>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</si>
  <si>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</si>
  <si>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</si>
  <si>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</si>
  <si>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</si>
  <si>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</si>
  <si>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</si>
  <si>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</si>
  <si>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</si>
  <si>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</si>
  <si>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</si>
  <si>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</si>
  <si>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</si>
  <si>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</si>
  <si>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</si>
  <si>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</si>
  <si>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</si>
  <si>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</si>
  <si>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</si>
  <si>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</si>
  <si>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</si>
  <si>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</si>
  <si>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</si>
  <si>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</si>
  <si>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</si>
  <si>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</si>
  <si>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</si>
  <si>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</si>
  <si>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</si>
  <si>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</si>
  <si>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</si>
  <si>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</si>
  <si>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</si>
  <si>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</si>
  <si>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</si>
  <si>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</si>
  <si>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</si>
  <si>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</si>
  <si>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</si>
  <si>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</si>
  <si>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</si>
  <si>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</si>
  <si>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</si>
  <si>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</si>
  <si>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</si>
  <si>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</si>
  <si>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</si>
  <si>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</si>
  <si>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</si>
  <si>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</si>
  <si>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</si>
  <si>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</si>
  <si>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</si>
  <si>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</si>
  <si>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</si>
  <si>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</si>
  <si>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</si>
  <si>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</si>
  <si>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</si>
  <si>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</si>
  <si>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</si>
  <si>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</si>
  <si>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</si>
  <si>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</si>
  <si>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</si>
  <si>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</si>
  <si>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</si>
  <si>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</si>
  <si>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</si>
  <si>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</si>
  <si>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</si>
  <si>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</si>
  <si>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</si>
  <si>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</si>
  <si>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</si>
  <si>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</si>
  <si>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</si>
  <si>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</si>
  <si>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</si>
  <si>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</si>
  <si>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</si>
  <si>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</si>
  <si>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</si>
  <si>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</si>
  <si>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</si>
  <si>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</si>
  <si>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</si>
  <si>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</si>
  <si>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</si>
  <si>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</si>
  <si>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</si>
  <si>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</si>
  <si>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</si>
  <si>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</si>
  <si>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</si>
  <si>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</si>
  <si>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</si>
  <si>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</si>
  <si>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</si>
  <si>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</si>
  <si>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</si>
  <si>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</si>
  <si>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</si>
  <si>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</si>
  <si>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</si>
  <si>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</si>
  <si>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</si>
  <si>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</si>
  <si>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</si>
  <si>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</si>
  <si>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</si>
  <si>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</si>
  <si>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</si>
  <si>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</si>
  <si>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</si>
  <si>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</si>
  <si>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</si>
  <si>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</si>
  <si>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</si>
  <si>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</si>
  <si>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</si>
  <si>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</si>
  <si>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</si>
  <si>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</si>
  <si>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</si>
  <si>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</si>
  <si>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</si>
  <si>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</si>
  <si>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</si>
  <si>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</si>
  <si>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</si>
  <si>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</si>
  <si>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</si>
  <si>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</si>
  <si>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</si>
  <si>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</si>
  <si>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</si>
  <si>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</si>
  <si>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</si>
  <si>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</si>
  <si>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</si>
  <si>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</si>
  <si>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</si>
  <si>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</si>
  <si>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</si>
  <si>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</si>
  <si>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</si>
  <si>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</si>
  <si>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</si>
  <si>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</si>
  <si>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</si>
  <si>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</si>
  <si>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</si>
  <si>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</si>
  <si>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</si>
  <si>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</si>
  <si>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</si>
  <si>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</si>
  <si>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</si>
  <si>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</si>
  <si>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</si>
  <si>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</si>
  <si>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</si>
  <si>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</si>
  <si>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</si>
  <si>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</si>
  <si>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</si>
  <si>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</si>
  <si>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</si>
  <si>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</si>
  <si>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</si>
  <si>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</si>
  <si>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</si>
  <si>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</si>
  <si>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</si>
  <si>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</si>
  <si>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</si>
  <si>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</si>
  <si>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</si>
  <si>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</si>
  <si>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</si>
  <si>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</si>
  <si>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</si>
  <si>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</si>
  <si>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</si>
  <si>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</si>
  <si>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</si>
  <si>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</si>
  <si>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</si>
  <si>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</si>
  <si>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</si>
  <si>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</si>
  <si>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</si>
  <si>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</si>
  <si>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</si>
  <si>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</si>
  <si>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</si>
  <si>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</si>
  <si>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</si>
  <si>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</si>
  <si>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</si>
  <si>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</si>
  <si>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</si>
  <si>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</si>
  <si>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</si>
  <si>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</si>
  <si>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</si>
  <si>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</si>
  <si>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</si>
  <si>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</si>
  <si>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</si>
  <si>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</si>
  <si>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</si>
  <si>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</si>
  <si>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</si>
  <si>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</si>
  <si>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</si>
  <si>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</si>
  <si>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</si>
  <si>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</si>
  <si>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</si>
  <si>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</si>
  <si>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</si>
  <si>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</si>
  <si>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</si>
  <si>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</si>
  <si>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</si>
  <si>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</si>
  <si>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</si>
  <si>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</si>
  <si>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</si>
  <si>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</si>
  <si>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</si>
  <si>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</si>
  <si>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</si>
  <si>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</si>
  <si>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</si>
  <si>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</si>
  <si>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</si>
  <si>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</si>
  <si>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</si>
  <si>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</si>
  <si>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</si>
  <si>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</si>
  <si>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</si>
  <si>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</si>
  <si>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</si>
  <si>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</si>
  <si>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</si>
  <si>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</si>
  <si>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</si>
  <si>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</si>
  <si>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</si>
  <si>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</si>
  <si>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</si>
  <si>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</si>
  <si>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</si>
  <si>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</si>
  <si>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</si>
  <si>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</si>
  <si>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</si>
  <si>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</si>
  <si>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</si>
  <si>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</si>
  <si>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</si>
  <si>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</si>
  <si>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</si>
  <si>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</si>
  <si>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</si>
  <si>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</si>
  <si>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</si>
  <si>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</si>
  <si>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</si>
  <si>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</si>
  <si>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</si>
  <si>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</si>
  <si>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</si>
  <si>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</si>
  <si>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</si>
  <si>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</si>
  <si>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</si>
  <si>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</si>
  <si>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</si>
  <si>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</si>
  <si>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</si>
  <si>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</si>
  <si>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</si>
  <si>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</si>
  <si>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</si>
  <si>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</si>
  <si>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</si>
  <si>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</si>
  <si>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</si>
  <si>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</si>
  <si>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</si>
  <si>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</si>
  <si>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</si>
  <si>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</si>
  <si>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</si>
  <si>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</si>
  <si>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</si>
  <si>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</si>
  <si>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</si>
  <si>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</si>
  <si>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</si>
  <si>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</si>
  <si>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</si>
  <si>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</si>
  <si>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</si>
  <si>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</si>
  <si>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</si>
  <si>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</si>
  <si>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</si>
  <si>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</si>
  <si>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</si>
  <si>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</si>
  <si>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</si>
  <si>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</si>
  <si>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</si>
  <si>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</si>
  <si>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</si>
  <si>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</si>
  <si>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</si>
  <si>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</si>
  <si>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</si>
  <si>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</si>
  <si>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</si>
  <si>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</si>
  <si>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</si>
  <si>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</si>
  <si>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</si>
  <si>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</si>
  <si>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</si>
  <si>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</si>
  <si>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</si>
  <si>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</si>
  <si>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</si>
  <si>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</si>
  <si>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</si>
  <si>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</si>
  <si>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</si>
  <si>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</si>
  <si>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</si>
  <si>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</si>
  <si>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</si>
  <si>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</si>
  <si>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</si>
  <si>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</si>
  <si>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</si>
  <si>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</si>
  <si>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</si>
  <si>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</si>
  <si>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</si>
  <si>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</si>
  <si>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</si>
  <si>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</si>
  <si>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</si>
  <si>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</si>
  <si>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</si>
  <si>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</si>
  <si>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</si>
  <si>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</si>
  <si>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</si>
  <si>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</si>
  <si>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</si>
  <si>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</si>
  <si>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</si>
  <si>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</si>
  <si>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</si>
  <si>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</si>
  <si>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</si>
  <si>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</si>
  <si>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</si>
  <si>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</si>
  <si>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</si>
  <si>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</si>
  <si>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</si>
  <si>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</si>
  <si>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</si>
  <si>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</si>
  <si>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</si>
  <si>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</si>
  <si>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</si>
  <si>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</si>
  <si>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</si>
  <si>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</si>
  <si>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</si>
  <si>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</si>
  <si>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</si>
  <si>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</si>
  <si>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</si>
  <si>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</si>
  <si>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</si>
  <si>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</si>
  <si>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</si>
  <si>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</si>
  <si>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</si>
  <si>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</si>
  <si>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</si>
  <si>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</si>
  <si>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</si>
  <si>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</si>
  <si>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</si>
  <si>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</si>
  <si>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</si>
  <si>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</si>
  <si>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</si>
  <si>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</si>
  <si>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</si>
  <si>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</si>
  <si>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</si>
  <si>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</si>
  <si>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</si>
  <si>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</si>
  <si>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</si>
  <si>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</si>
  <si>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</si>
  <si>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</si>
  <si>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</si>
  <si>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</si>
  <si>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</si>
  <si>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</si>
  <si>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</si>
  <si>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</si>
  <si>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</si>
  <si>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</si>
  <si>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</si>
  <si>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</si>
  <si>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</si>
  <si>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</si>
  <si>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</si>
  <si>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</si>
  <si>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</si>
  <si>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</si>
  <si>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</si>
  <si>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</si>
  <si>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</si>
  <si>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</si>
  <si>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</si>
  <si>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</si>
  <si>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</si>
  <si>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</si>
  <si>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</si>
  <si>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</si>
  <si>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</si>
  <si>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</si>
  <si>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</si>
  <si>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</si>
  <si>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</si>
  <si>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</si>
  <si>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</si>
  <si>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</si>
  <si>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</si>
  <si>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</si>
  <si>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</si>
  <si>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</si>
  <si>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</si>
  <si>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</si>
  <si>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</si>
  <si>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</si>
  <si>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</si>
  <si>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</si>
  <si>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</si>
  <si>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</si>
  <si>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</si>
  <si>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</si>
  <si>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</si>
  <si>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</si>
  <si>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</si>
  <si>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</si>
  <si>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</si>
  <si>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</si>
  <si>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</si>
  <si>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</si>
  <si>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</si>
  <si>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</si>
  <si>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</si>
  <si>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</si>
  <si>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</si>
  <si>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</si>
  <si>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</si>
  <si>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</si>
  <si>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</si>
  <si>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</si>
  <si>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</si>
  <si>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</si>
  <si>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</si>
  <si>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</si>
  <si>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</si>
  <si>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</si>
  <si>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</si>
  <si>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</si>
  <si>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</si>
  <si>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</si>
  <si>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</si>
  <si>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</si>
  <si>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</si>
  <si>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</si>
  <si>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</si>
  <si>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</si>
  <si>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</si>
  <si>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</si>
  <si>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</si>
  <si>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</si>
  <si>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</si>
  <si>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</si>
  <si>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</si>
  <si>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</si>
  <si>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</si>
  <si>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</si>
  <si>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</si>
  <si>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</si>
  <si>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</si>
  <si>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</si>
  <si>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</si>
  <si>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</si>
  <si>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</si>
  <si>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</si>
  <si>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</si>
  <si>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</si>
  <si>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</si>
  <si>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</si>
  <si>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</si>
  <si>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</si>
  <si>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</si>
  <si>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</si>
  <si>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</si>
  <si>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</si>
  <si>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</si>
  <si>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</si>
  <si>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</si>
  <si>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</si>
  <si>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</si>
  <si>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</si>
  <si>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</si>
  <si>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</si>
  <si>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</si>
  <si>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</si>
  <si>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</si>
  <si>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</si>
  <si>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</si>
  <si>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</si>
  <si>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</si>
  <si>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</si>
  <si>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</si>
  <si>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</si>
  <si>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</si>
  <si>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</si>
  <si>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</si>
  <si>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</si>
  <si>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</si>
  <si>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</si>
  <si>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</si>
  <si>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</si>
  <si>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</si>
  <si>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</si>
  <si>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</si>
  <si>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</si>
  <si>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</si>
  <si>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</si>
  <si>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</si>
  <si>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</si>
  <si>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</si>
  <si>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</si>
  <si>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</si>
  <si>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</si>
  <si>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</si>
  <si>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</si>
  <si>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</si>
  <si>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</si>
  <si>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</si>
  <si>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</si>
  <si>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</si>
  <si>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</si>
  <si>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</si>
  <si>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</si>
  <si>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</si>
  <si>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</si>
  <si>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</si>
  <si>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</si>
  <si>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</si>
  <si>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</si>
  <si>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</si>
  <si>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</si>
  <si>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</si>
  <si>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</si>
  <si>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</si>
  <si>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</si>
  <si>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</si>
  <si>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</si>
  <si>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</si>
  <si>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</si>
  <si>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</si>
  <si>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</si>
  <si>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</si>
  <si>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</si>
  <si>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</si>
  <si>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</si>
  <si>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</si>
  <si>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</si>
  <si>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</si>
  <si>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</si>
  <si>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</si>
  <si>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</si>
  <si>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</si>
  <si>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</si>
  <si>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</si>
  <si>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</si>
  <si>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</si>
  <si>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</si>
  <si>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</si>
  <si>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</si>
  <si>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</si>
  <si>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</si>
  <si>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</si>
  <si>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</si>
  <si>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</si>
  <si>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</si>
  <si>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</si>
  <si>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</si>
  <si>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</si>
  <si>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</si>
  <si>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</si>
  <si>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</si>
  <si>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</si>
  <si>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</si>
  <si>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</si>
  <si>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</si>
  <si>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</si>
  <si>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</si>
  <si>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</si>
  <si>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</si>
  <si>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</si>
  <si>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</si>
  <si>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</si>
  <si>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</si>
  <si>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</si>
  <si>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</si>
  <si>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</si>
  <si>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</si>
  <si>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</si>
  <si>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</si>
  <si>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</si>
  <si>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</si>
  <si>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</si>
  <si>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</si>
  <si>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</si>
  <si>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</si>
  <si>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</si>
  <si>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</si>
  <si>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</si>
  <si>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</si>
  <si>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</si>
  <si>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</si>
  <si>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</si>
  <si>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</si>
  <si>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</si>
  <si>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</si>
  <si>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</si>
  <si>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</si>
  <si>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</si>
  <si>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</si>
  <si>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</si>
  <si>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</si>
  <si>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</si>
  <si>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</si>
  <si>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</si>
  <si>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</si>
  <si>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</si>
  <si>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</si>
  <si>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</si>
  <si>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</si>
  <si>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</si>
  <si>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</si>
  <si>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</si>
  <si>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</si>
  <si>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</si>
  <si>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</si>
  <si>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</si>
  <si>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</si>
  <si>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</si>
  <si>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</si>
  <si>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</si>
  <si>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</si>
  <si>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</si>
  <si>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</si>
  <si>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</si>
  <si>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</si>
  <si>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</si>
  <si>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</si>
  <si>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</si>
  <si>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</si>
  <si>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</si>
  <si>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</si>
  <si>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</si>
  <si>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</si>
  <si>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</si>
  <si>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</si>
  <si>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</si>
  <si>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</si>
  <si>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</si>
  <si>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</si>
  <si>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</si>
  <si>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</si>
  <si>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</si>
  <si>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</si>
  <si>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</si>
  <si>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</si>
  <si>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</si>
  <si>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</si>
  <si>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</si>
  <si>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</si>
  <si>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</si>
  <si>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</si>
  <si>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</si>
  <si>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</si>
  <si>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</si>
  <si>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</si>
  <si>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</si>
  <si>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</si>
  <si>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</si>
  <si>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</si>
  <si>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</si>
  <si>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</si>
  <si>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</si>
  <si>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</si>
  <si>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</si>
  <si>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</si>
  <si>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</si>
  <si>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</si>
  <si>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</si>
  <si>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</si>
  <si>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</si>
  <si>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</si>
  <si>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</si>
  <si>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</si>
  <si>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</si>
  <si>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</si>
  <si>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</si>
  <si>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</si>
  <si>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</si>
  <si>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</si>
  <si>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</si>
  <si>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</si>
  <si>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</si>
  <si>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</si>
  <si>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</si>
  <si>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</si>
  <si>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</si>
  <si>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</si>
  <si>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</si>
  <si>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</si>
  <si>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</si>
  <si>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</si>
  <si>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</si>
  <si>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</si>
  <si>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</si>
  <si>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</si>
  <si>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</si>
  <si>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</si>
  <si>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</si>
  <si>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</si>
  <si>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</si>
  <si>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</si>
  <si>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</si>
  <si>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</si>
  <si>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</si>
  <si>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</si>
  <si>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</si>
  <si>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</si>
  <si>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</si>
  <si>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</si>
  <si>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</si>
  <si>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</si>
  <si>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</si>
  <si>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</si>
  <si>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</si>
  <si>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</si>
  <si>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</si>
  <si>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</si>
  <si>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</si>
  <si>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</si>
  <si>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</si>
  <si>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</si>
  <si>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</si>
  <si>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</si>
  <si>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</si>
  <si>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</si>
  <si>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</si>
  <si>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</si>
  <si>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</si>
  <si>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</si>
  <si>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</si>
  <si>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</si>
  <si>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</si>
  <si>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</si>
  <si>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</si>
  <si>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</si>
  <si>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</si>
  <si>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</si>
  <si>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</si>
  <si>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</si>
  <si>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</si>
  <si>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</si>
  <si>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</si>
  <si>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</si>
  <si>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</si>
  <si>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</si>
  <si>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</si>
  <si>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</si>
  <si>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</si>
  <si>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</si>
  <si>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</si>
  <si>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</si>
  <si>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</si>
  <si>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</si>
  <si>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</si>
  <si>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</si>
  <si>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</si>
  <si>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</si>
  <si>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</si>
  <si>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</si>
  <si>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</si>
  <si>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</si>
  <si>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</si>
  <si>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</si>
  <si>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</si>
  <si>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</si>
  <si>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</si>
  <si>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</si>
  <si>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</si>
  <si>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</si>
  <si>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</si>
  <si>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</si>
  <si>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</si>
  <si>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</si>
  <si>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</si>
  <si>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</si>
  <si>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</si>
  <si>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</si>
  <si>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</si>
  <si>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</si>
  <si>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</si>
  <si>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</si>
  <si>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</si>
  <si>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</si>
  <si>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</si>
  <si>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</si>
  <si>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</si>
  <si>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</si>
  <si>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</si>
  <si>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</si>
  <si>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</si>
  <si>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</si>
  <si>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</si>
  <si>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</si>
  <si>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</si>
  <si>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</si>
  <si>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</si>
  <si>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</si>
  <si>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</si>
  <si>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</si>
  <si>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</si>
  <si>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</si>
  <si>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</si>
  <si>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</si>
  <si>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</si>
  <si>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</si>
  <si>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</si>
  <si>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</si>
  <si>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</si>
  <si>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</si>
  <si>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</si>
  <si>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</si>
  <si>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</si>
  <si>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</si>
  <si>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</si>
  <si>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</si>
  <si>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</si>
  <si>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</si>
  <si>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</si>
  <si>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</si>
  <si>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</si>
  <si>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</si>
  <si>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</si>
  <si>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</si>
  <si>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</si>
  <si>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</si>
  <si>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</si>
  <si>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</si>
  <si>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</si>
  <si>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</si>
  <si>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</si>
  <si>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</si>
  <si>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</si>
  <si>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</si>
  <si>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</si>
  <si>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</si>
  <si>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</si>
  <si>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</si>
  <si>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</si>
  <si>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</si>
  <si>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</si>
  <si>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</si>
  <si>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</si>
  <si>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</si>
  <si>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</si>
  <si>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</si>
  <si>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</si>
  <si>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</si>
  <si>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</si>
  <si>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</si>
  <si>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</si>
  <si>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</si>
  <si>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</si>
  <si>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</si>
  <si>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</si>
  <si>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</si>
  <si>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</si>
  <si>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</si>
  <si>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</si>
  <si>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</si>
  <si>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</si>
  <si>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</si>
  <si>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</si>
  <si>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</si>
  <si>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</si>
  <si>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</si>
  <si>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</si>
  <si>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</si>
  <si>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</si>
  <si>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</si>
  <si>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</si>
  <si>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</si>
  <si>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</si>
  <si>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</si>
  <si>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</si>
  <si>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</si>
  <si>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</si>
  <si>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</si>
  <si>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</si>
  <si>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</si>
  <si>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</si>
  <si>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</si>
  <si>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</si>
  <si>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</si>
  <si>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</si>
  <si>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</si>
  <si>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</si>
  <si>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</si>
  <si>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</si>
  <si>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</si>
  <si>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</si>
  <si>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</si>
  <si>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</si>
  <si>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</si>
  <si>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</si>
  <si>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</si>
  <si>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</si>
  <si>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</si>
  <si>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</si>
  <si>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</si>
  <si>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</si>
  <si>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</si>
  <si>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</si>
  <si>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</si>
  <si>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</si>
  <si>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</si>
  <si>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</si>
  <si>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</si>
  <si>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</si>
  <si>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</si>
  <si>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</si>
  <si>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</si>
  <si>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</si>
  <si>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</si>
  <si>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</si>
  <si>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</si>
  <si>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</si>
  <si>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</si>
  <si>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</si>
  <si>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</si>
  <si>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</si>
  <si>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</si>
  <si>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</si>
  <si>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</si>
  <si>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</si>
  <si>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</si>
  <si>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</si>
  <si>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</si>
  <si>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</si>
  <si>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</si>
  <si>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</si>
  <si>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</si>
  <si>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</si>
  <si>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</si>
  <si>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</si>
  <si>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</si>
  <si>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</si>
  <si>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</si>
  <si>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</si>
  <si>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</si>
  <si>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</si>
  <si>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</si>
  <si>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</si>
  <si>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</si>
  <si>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</si>
  <si>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</si>
  <si>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</si>
  <si>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</si>
  <si>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</si>
  <si>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</si>
  <si>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</si>
  <si>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</si>
  <si>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</si>
  <si>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</si>
  <si>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</si>
  <si>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</si>
  <si>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</si>
  <si>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</si>
  <si>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</si>
  <si>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</si>
  <si>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</si>
  <si>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</si>
  <si>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</si>
  <si>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</si>
  <si>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</si>
  <si>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</si>
  <si>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</si>
  <si>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</si>
  <si>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</si>
  <si>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</si>
  <si>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</si>
  <si>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</si>
  <si>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</si>
  <si>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</si>
  <si>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</si>
  <si>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</si>
  <si>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</si>
  <si>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</si>
  <si>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</si>
  <si>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</si>
  <si>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</si>
  <si>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</si>
  <si>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</si>
  <si>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</si>
  <si>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</si>
  <si>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</si>
  <si>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</si>
  <si>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</si>
  <si>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</si>
  <si>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</si>
  <si>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</si>
  <si>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</si>
  <si>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</si>
  <si>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</si>
  <si>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</si>
  <si>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</si>
  <si>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</si>
  <si>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</si>
  <si>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</si>
  <si>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</si>
  <si>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</si>
  <si>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</si>
  <si>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</si>
  <si>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</si>
  <si>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</si>
  <si>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</si>
  <si>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</si>
  <si>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</si>
  <si>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</si>
  <si>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</si>
  <si>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</si>
  <si>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</si>
  <si>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</si>
  <si>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</si>
  <si>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</si>
  <si>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</si>
  <si>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</si>
  <si>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</si>
  <si>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</si>
  <si>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</si>
  <si>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</si>
  <si>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</si>
  <si>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</si>
  <si>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</si>
  <si>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</si>
  <si>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</si>
  <si>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</si>
  <si>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</si>
  <si>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</si>
  <si>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</si>
  <si>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</si>
  <si>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</si>
  <si>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</si>
  <si>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</si>
  <si>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</si>
  <si>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</si>
  <si>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</si>
  <si>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</si>
  <si>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</si>
  <si>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</si>
  <si>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</si>
  <si>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</si>
  <si>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</si>
  <si>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</si>
  <si>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</si>
  <si>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</si>
  <si>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</si>
  <si>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</si>
  <si>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</si>
  <si>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</si>
  <si>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</si>
  <si>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</si>
  <si>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</si>
  <si>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</si>
  <si>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</si>
  <si>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</si>
  <si>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</si>
  <si>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</si>
  <si>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</si>
  <si>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</si>
  <si>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</si>
  <si>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</si>
  <si>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</si>
  <si>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</si>
  <si>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</si>
  <si>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</si>
  <si>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</si>
  <si>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</si>
  <si>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</si>
  <si>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</si>
  <si>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</si>
  <si>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</si>
  <si>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</si>
  <si>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</si>
  <si>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</si>
  <si>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</si>
  <si>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</si>
  <si>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</si>
  <si>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</si>
  <si>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</si>
  <si>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</si>
  <si>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</si>
  <si>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</si>
  <si>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</si>
  <si>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</si>
  <si>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</si>
  <si>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</si>
  <si>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</si>
  <si>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</si>
  <si>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</si>
  <si>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</si>
  <si>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</si>
  <si>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</si>
  <si>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</si>
  <si>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</si>
  <si>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</si>
  <si>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</si>
  <si>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</si>
  <si>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</si>
  <si>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</si>
  <si>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</si>
  <si>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</si>
  <si>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</si>
  <si>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</si>
  <si>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</si>
  <si>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</si>
  <si>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</si>
  <si>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</si>
  <si>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</si>
  <si>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</si>
  <si>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</si>
  <si>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</si>
  <si>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</si>
  <si>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</si>
  <si>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</si>
  <si>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</si>
  <si>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</si>
  <si>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</si>
  <si>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</si>
  <si>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</si>
  <si>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</si>
  <si>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</si>
  <si>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</si>
  <si>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</si>
  <si>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</si>
  <si>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</si>
  <si>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</si>
  <si>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</si>
  <si>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</si>
  <si>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</si>
  <si>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</si>
  <si>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</si>
  <si>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</si>
  <si>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</si>
  <si>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</si>
  <si>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</si>
  <si>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</si>
  <si>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</si>
  <si>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</si>
  <si>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</si>
  <si>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</si>
  <si>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</si>
  <si>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</si>
  <si>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</si>
  <si>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</si>
  <si>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</si>
  <si>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</si>
  <si>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</si>
  <si>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</si>
  <si>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</si>
  <si>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</si>
  <si>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</si>
  <si>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</si>
  <si>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</si>
  <si>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</si>
  <si>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</si>
  <si>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</si>
  <si>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</si>
  <si>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</si>
  <si>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</si>
  <si>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</si>
  <si>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</si>
  <si>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</si>
  <si>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</si>
  <si>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</si>
  <si>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</si>
  <si>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</si>
  <si>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</si>
  <si>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</si>
  <si>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</si>
  <si>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</si>
  <si>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</si>
  <si>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</si>
  <si>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</si>
  <si>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</si>
  <si>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</si>
  <si>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</si>
  <si>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</si>
  <si>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</si>
  <si>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</si>
  <si>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</si>
  <si>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</si>
  <si>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</si>
  <si>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</si>
  <si>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</si>
  <si>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</si>
  <si>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</si>
  <si>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</si>
  <si>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</si>
  <si>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</si>
  <si>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</si>
  <si>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</si>
  <si>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</si>
  <si>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</si>
  <si>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</si>
  <si>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</si>
  <si>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</si>
  <si>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</si>
  <si>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</si>
  <si>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</si>
  <si>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</si>
  <si>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</si>
  <si>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</si>
  <si>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</si>
  <si>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</si>
  <si>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</si>
  <si>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</si>
  <si>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</si>
  <si>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</si>
  <si>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</si>
  <si>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</si>
  <si>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</si>
  <si>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</si>
  <si>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</si>
  <si>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</si>
  <si>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</si>
  <si>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</si>
  <si>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</si>
  <si>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</si>
  <si>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</si>
  <si>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</si>
  <si>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</si>
  <si>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</si>
  <si>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</si>
  <si>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</si>
  <si>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</si>
  <si>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</si>
  <si>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</si>
  <si>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</si>
  <si>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</si>
  <si>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</si>
  <si>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</si>
  <si>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</si>
  <si>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</si>
  <si>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</si>
  <si>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</si>
  <si>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</si>
  <si>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</si>
  <si>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</si>
  <si>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</si>
  <si>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</si>
  <si>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</si>
  <si>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</si>
  <si>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</si>
  <si>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</si>
  <si>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</si>
  <si>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</si>
  <si>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</si>
  <si>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</si>
  <si>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</si>
  <si>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</si>
  <si>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</si>
  <si>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</si>
  <si>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</si>
  <si>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</si>
  <si>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</si>
  <si>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</si>
  <si>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</si>
  <si>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</si>
  <si>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</si>
  <si>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</si>
  <si>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</si>
  <si>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</si>
  <si>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</si>
  <si>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</si>
  <si>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</si>
  <si>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</si>
  <si>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</si>
  <si>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</si>
  <si>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</si>
  <si>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</si>
  <si>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</si>
  <si>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</si>
  <si>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</si>
  <si>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</si>
  <si>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</si>
  <si>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</si>
  <si>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</si>
  <si>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</si>
  <si>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</si>
  <si>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</si>
  <si>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</si>
  <si>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</si>
  <si>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</si>
  <si>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</si>
  <si>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</si>
  <si>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</si>
  <si>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</si>
  <si>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</si>
  <si>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</si>
  <si>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</si>
  <si>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</si>
  <si>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</si>
  <si>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</si>
  <si>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</si>
  <si>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</si>
  <si>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</si>
  <si>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</si>
  <si>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</si>
  <si>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</si>
  <si>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</si>
  <si>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</si>
  <si>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</si>
  <si>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</si>
  <si>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</si>
  <si>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</si>
  <si>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</si>
  <si>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</si>
  <si>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</si>
  <si>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</si>
  <si>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</si>
  <si>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</si>
  <si>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</si>
  <si>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</si>
  <si>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</si>
  <si>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</si>
  <si>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</si>
  <si>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</si>
  <si>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</si>
  <si>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</si>
  <si>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</si>
  <si>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</si>
  <si>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</si>
  <si>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</si>
  <si>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</si>
  <si>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</si>
  <si>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</si>
  <si>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</si>
  <si>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</si>
  <si>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</si>
  <si>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</si>
  <si>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</si>
  <si>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</si>
  <si>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</si>
  <si>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</si>
  <si>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</si>
  <si>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</si>
  <si>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</si>
  <si>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</si>
  <si>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</si>
  <si>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</si>
  <si>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</si>
  <si>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</si>
  <si>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</si>
  <si>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</si>
  <si>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</si>
  <si>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</si>
  <si>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</si>
  <si>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</si>
  <si>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</si>
  <si>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</si>
  <si>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</si>
  <si>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</si>
  <si>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</si>
  <si>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</si>
  <si>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</si>
  <si>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</si>
  <si>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</si>
  <si>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</si>
  <si>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</si>
  <si>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</si>
  <si>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</si>
  <si>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</si>
  <si>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</si>
  <si>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</si>
  <si>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</si>
  <si>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</si>
  <si>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</si>
  <si>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</si>
  <si>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</si>
  <si>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</si>
  <si>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</si>
  <si>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</si>
  <si>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</si>
  <si>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</si>
  <si>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</si>
  <si>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</si>
  <si>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</si>
  <si>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</si>
  <si>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</si>
  <si>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</si>
  <si>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</si>
  <si>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</si>
  <si>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</si>
  <si>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</si>
  <si>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</si>
  <si>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</si>
  <si>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</si>
  <si>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</si>
  <si>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</si>
  <si>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</si>
  <si>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</si>
  <si>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</si>
  <si>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</si>
  <si>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</si>
  <si>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</si>
  <si>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</si>
  <si>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</si>
  <si>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</si>
  <si>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</si>
  <si>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</si>
  <si>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</si>
  <si>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</si>
  <si>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</si>
  <si>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</si>
  <si>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</si>
  <si>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</si>
  <si>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</si>
  <si>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</si>
  <si>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</si>
  <si>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</si>
  <si>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</si>
  <si>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</si>
  <si>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</si>
  <si>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</si>
  <si>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</si>
  <si>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</si>
  <si>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</si>
  <si>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</si>
  <si>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</si>
  <si>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</si>
  <si>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</si>
  <si>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</si>
  <si>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</si>
  <si>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</si>
  <si>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</si>
  <si>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</si>
  <si>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</si>
  <si>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</si>
  <si>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</si>
  <si>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</si>
  <si>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</si>
  <si>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</si>
  <si>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</si>
  <si>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</si>
  <si>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</si>
  <si>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</si>
  <si>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</si>
  <si>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</si>
  <si>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</si>
  <si>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</si>
  <si>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</si>
  <si>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</si>
  <si>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</si>
  <si>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</si>
  <si>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</si>
  <si>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</si>
  <si>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</si>
  <si>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</si>
  <si>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</si>
  <si>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</si>
  <si>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</si>
  <si>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</si>
  <si>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</si>
  <si>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</si>
  <si>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</si>
  <si>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</si>
  <si>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</si>
  <si>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</si>
  <si>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</si>
  <si>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</si>
  <si>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</si>
  <si>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</si>
  <si>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</si>
  <si>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</si>
  <si>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</si>
  <si>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</si>
  <si>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</si>
  <si>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</si>
  <si>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</si>
  <si>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</si>
  <si>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</si>
  <si>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</si>
  <si>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</si>
  <si>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</si>
  <si>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</si>
  <si>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</si>
  <si>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</si>
  <si>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</si>
  <si>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</si>
  <si>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</si>
  <si>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</si>
  <si>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</si>
  <si>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</si>
  <si>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</si>
  <si>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</si>
  <si>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</si>
  <si>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</si>
  <si>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</si>
  <si>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</si>
  <si>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</si>
  <si>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</si>
  <si>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</si>
  <si>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</si>
  <si>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</si>
  <si>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</si>
  <si>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</si>
  <si>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</si>
  <si>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</si>
  <si>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</si>
  <si>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</si>
  <si>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</si>
  <si>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</si>
  <si>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</si>
  <si>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</si>
  <si>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</si>
  <si>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</si>
  <si>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</si>
  <si>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</si>
  <si>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</si>
  <si>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</si>
  <si>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</si>
  <si>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</si>
  <si>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</si>
  <si>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</si>
  <si>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</si>
  <si>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</si>
  <si>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</si>
  <si>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</si>
  <si>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</si>
  <si>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</si>
  <si>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</si>
  <si>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</si>
  <si>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</si>
  <si>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</si>
  <si>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</si>
  <si>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</si>
  <si>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</si>
  <si>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</si>
  <si>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</si>
  <si>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</si>
  <si>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</si>
  <si>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</si>
  <si>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</si>
  <si>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</si>
  <si>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</si>
  <si>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</si>
  <si>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</si>
  <si>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</si>
  <si>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</si>
  <si>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</si>
  <si>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</si>
  <si>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</si>
  <si>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</si>
  <si>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</si>
  <si>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</si>
  <si>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</si>
  <si>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</si>
  <si>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</si>
  <si>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</si>
  <si>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</si>
  <si>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</si>
  <si>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</si>
  <si>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</si>
  <si>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</si>
  <si>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</si>
  <si>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</si>
  <si>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</si>
  <si>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</si>
  <si>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</si>
  <si>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</si>
  <si>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</si>
  <si>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</si>
  <si>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</si>
  <si>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</si>
  <si>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</si>
  <si>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</si>
  <si>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</si>
  <si>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</si>
  <si>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</si>
  <si>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</si>
  <si>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</si>
  <si>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</si>
  <si>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</si>
  <si>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</si>
  <si>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</si>
  <si>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</si>
  <si>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</si>
  <si>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</si>
  <si>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</si>
  <si>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</si>
  <si>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</si>
  <si>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</si>
  <si>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</si>
  <si>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</si>
  <si>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</si>
  <si>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</si>
  <si>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</si>
  <si>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</si>
  <si>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</si>
  <si>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</si>
  <si>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</si>
  <si>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</si>
  <si>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</si>
  <si>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</si>
  <si>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</si>
  <si>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</si>
  <si>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</si>
  <si>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</si>
  <si>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</si>
  <si>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</si>
  <si>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</si>
  <si>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</si>
  <si>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</si>
  <si>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</si>
  <si>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</si>
  <si>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</si>
  <si>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</si>
  <si>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</si>
  <si>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</si>
  <si>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</si>
  <si>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</si>
  <si>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</si>
  <si>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</si>
  <si>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</si>
  <si>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</si>
  <si>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</si>
  <si>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</si>
  <si>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</si>
  <si>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</si>
  <si>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</si>
  <si>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</si>
  <si>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</si>
  <si>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</si>
  <si>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</si>
  <si>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</si>
  <si>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</si>
  <si>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</si>
  <si>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</si>
  <si>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</si>
  <si>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</si>
  <si>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</si>
  <si>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</si>
  <si>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</si>
  <si>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</si>
  <si>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</si>
  <si>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</si>
  <si>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</si>
  <si>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</si>
  <si>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</si>
  <si>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</si>
  <si>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</si>
  <si>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</si>
  <si>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</si>
  <si>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</si>
  <si>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</si>
  <si>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</si>
  <si>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</si>
  <si>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</si>
  <si>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</si>
  <si>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</si>
  <si>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</si>
  <si>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</si>
  <si>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</si>
  <si>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</si>
  <si>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</si>
  <si>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</si>
  <si>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</si>
  <si>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</si>
  <si>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</si>
  <si>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</si>
  <si>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</si>
  <si>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</si>
  <si>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</si>
  <si>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</si>
  <si>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</si>
  <si>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</si>
  <si>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</si>
  <si>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</si>
  <si>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</si>
  <si>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</si>
  <si>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</si>
  <si>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</si>
  <si>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</si>
  <si>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</si>
  <si>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</si>
  <si>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</si>
  <si>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</si>
  <si>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</si>
  <si>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</si>
  <si>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</si>
  <si>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</si>
  <si>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</si>
  <si>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</si>
  <si>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</si>
  <si>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</si>
  <si>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</si>
  <si>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</si>
  <si>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</si>
  <si>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</si>
  <si>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</si>
  <si>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</si>
  <si>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</si>
  <si>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</si>
  <si>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</si>
  <si>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</si>
  <si>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</si>
  <si>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</si>
  <si>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</si>
  <si>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</si>
  <si>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</si>
  <si>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</si>
  <si>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</si>
  <si>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</si>
  <si>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</si>
  <si>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</si>
  <si>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</si>
  <si>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</si>
  <si>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</si>
  <si>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</si>
  <si>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</si>
  <si>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</si>
  <si>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</si>
  <si>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</si>
  <si>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</si>
  <si>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</si>
  <si>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</si>
  <si>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</si>
  <si>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</si>
  <si>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</si>
  <si>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</si>
  <si>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</si>
  <si>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</si>
  <si>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</si>
  <si>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</si>
  <si>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</si>
  <si>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</si>
  <si>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</si>
  <si>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</si>
  <si>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</si>
  <si>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</si>
  <si>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</si>
  <si>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</si>
  <si>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</si>
  <si>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</si>
  <si>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</si>
  <si>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</si>
  <si>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</si>
  <si>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</si>
  <si>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</si>
  <si>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</si>
  <si>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</si>
  <si>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</si>
  <si>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</si>
  <si>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</si>
  <si>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</si>
  <si>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</si>
  <si>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</si>
  <si>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</si>
  <si>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</si>
  <si>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</si>
  <si>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</si>
  <si>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</si>
  <si>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</si>
  <si>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</si>
  <si>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</si>
  <si>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</si>
  <si>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</si>
  <si>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</si>
  <si>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</si>
  <si>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</si>
  <si>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</si>
  <si>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</si>
  <si>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</si>
  <si>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</si>
  <si>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</si>
  <si>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</si>
  <si>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</si>
  <si>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</si>
  <si>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</si>
  <si>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</si>
  <si>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</si>
  <si>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</si>
  <si>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</si>
  <si>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</si>
  <si>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</si>
  <si>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</si>
  <si>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</si>
  <si>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</si>
  <si>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</si>
  <si>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</si>
  <si>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</si>
  <si>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</si>
  <si>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</si>
  <si>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</si>
  <si>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</si>
  <si>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</si>
  <si>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</si>
  <si>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</si>
  <si>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</si>
  <si>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</si>
  <si>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</si>
  <si>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</si>
  <si>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</si>
  <si>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</si>
  <si>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</si>
  <si>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</si>
  <si>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</si>
  <si>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</si>
  <si>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</si>
  <si>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</si>
  <si>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</si>
  <si>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</si>
  <si>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</si>
  <si>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</si>
  <si>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</si>
  <si>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</si>
  <si>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</si>
  <si>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</si>
  <si>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</si>
  <si>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</si>
  <si>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</si>
  <si>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</si>
  <si>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</si>
  <si>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</si>
  <si>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</si>
  <si>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</si>
  <si>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</si>
  <si>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</si>
  <si>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</si>
  <si>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</si>
  <si>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</si>
  <si>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</si>
  <si>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</si>
  <si>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</si>
  <si>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</si>
  <si>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</si>
  <si>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</si>
  <si>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</si>
  <si>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</si>
  <si>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</si>
  <si>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</si>
  <si>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</si>
  <si>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</si>
  <si>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</si>
  <si>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</si>
  <si>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</si>
  <si>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</si>
  <si>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</si>
  <si>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</si>
  <si>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</si>
  <si>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</si>
  <si>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</si>
  <si>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</si>
  <si>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</si>
  <si>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</si>
  <si>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</si>
  <si>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</si>
  <si>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</si>
  <si>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</si>
  <si>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</si>
  <si>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</si>
  <si>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</si>
  <si>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</si>
  <si>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</si>
  <si>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</si>
  <si>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</si>
  <si>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</si>
  <si>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</si>
  <si>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</si>
  <si>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</si>
  <si>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</si>
  <si>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</si>
  <si>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</si>
  <si>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</si>
  <si>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</si>
  <si>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</si>
  <si>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</si>
  <si>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</si>
  <si>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</si>
  <si>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</si>
  <si>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</si>
  <si>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</si>
  <si>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</si>
  <si>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</si>
  <si>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</si>
  <si>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</si>
  <si>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</si>
  <si>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</si>
  <si>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</si>
  <si>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</si>
  <si>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</si>
  <si>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</si>
  <si>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</si>
  <si>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</si>
  <si>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</si>
  <si>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</si>
  <si>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</si>
  <si>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</si>
  <si>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</si>
  <si>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</si>
  <si>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</si>
  <si>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</si>
  <si>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</si>
  <si>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</si>
  <si>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</si>
  <si>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</si>
  <si>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</si>
  <si>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</si>
  <si>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</si>
  <si>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</si>
  <si>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</si>
  <si>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</si>
  <si>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</si>
  <si>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</si>
  <si>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</si>
  <si>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</si>
  <si>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</si>
  <si>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</si>
  <si>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</si>
  <si>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</si>
  <si>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</si>
  <si>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</si>
  <si>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</si>
  <si>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</si>
  <si>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</si>
  <si>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</si>
  <si>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</si>
  <si>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</si>
  <si>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</si>
  <si>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</si>
  <si>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</si>
  <si>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</si>
  <si>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</si>
  <si>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</si>
  <si>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</si>
  <si>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</si>
  <si>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</si>
  <si>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</si>
  <si>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</si>
  <si>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</si>
  <si>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</si>
  <si>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</si>
  <si>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</si>
  <si>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</si>
  <si>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</si>
  <si>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</si>
  <si>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</si>
  <si>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</si>
  <si>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</si>
  <si>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</si>
  <si>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</si>
  <si>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</si>
  <si>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</si>
  <si>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</si>
  <si>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</si>
  <si>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</si>
  <si>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</si>
  <si>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</si>
  <si>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</si>
  <si>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</si>
  <si>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</si>
  <si>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</si>
  <si>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</si>
  <si>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</si>
  <si>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</si>
  <si>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</si>
  <si>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</si>
  <si>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</si>
  <si>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</si>
  <si>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</si>
  <si>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</si>
  <si>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</si>
  <si>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</si>
  <si>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</si>
  <si>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</si>
  <si>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</si>
  <si>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</si>
  <si>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</si>
  <si>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</si>
  <si>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</si>
  <si>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</si>
  <si>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</si>
  <si>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</si>
  <si>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</si>
  <si>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</si>
  <si>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</si>
  <si>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</si>
  <si>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</si>
  <si>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</si>
  <si>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</si>
  <si>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</si>
  <si>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</si>
  <si>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</si>
  <si>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</si>
  <si>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</si>
  <si>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</si>
  <si>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</si>
  <si>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</si>
  <si>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</si>
  <si>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</si>
  <si>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</si>
  <si>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</si>
  <si>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</si>
  <si>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</si>
  <si>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</si>
  <si>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</si>
  <si>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</si>
  <si>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</si>
  <si>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</si>
  <si>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</si>
  <si>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</si>
  <si>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</si>
  <si>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</si>
  <si>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</si>
  <si>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</si>
  <si>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</si>
  <si>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</si>
  <si>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</si>
  <si>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</si>
  <si>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</si>
  <si>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</si>
  <si>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</si>
  <si>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</si>
  <si>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</si>
  <si>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</si>
  <si>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</si>
  <si>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</si>
  <si>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</si>
  <si>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</si>
  <si>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</si>
  <si>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</si>
  <si>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</si>
  <si>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</si>
  <si>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</si>
  <si>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</si>
  <si>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</si>
  <si>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</si>
  <si>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</si>
  <si>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</si>
  <si>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</si>
  <si>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</si>
  <si>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</si>
  <si>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</si>
  <si>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</si>
  <si>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</si>
  <si>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</si>
  <si>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</si>
  <si>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</si>
  <si>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</si>
  <si>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</si>
  <si>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</si>
  <si>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</si>
  <si>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</si>
  <si>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</si>
  <si>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</si>
  <si>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</si>
  <si>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</si>
  <si>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</si>
  <si>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</si>
  <si>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</si>
  <si>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</si>
  <si>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</si>
  <si>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</si>
  <si>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</si>
  <si>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</si>
  <si>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</si>
  <si>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</si>
  <si>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</si>
  <si>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</si>
  <si>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</si>
  <si>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</si>
  <si>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</si>
  <si>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</si>
  <si>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</si>
  <si>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</si>
  <si>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</si>
  <si>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</si>
  <si>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</si>
  <si>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</si>
  <si>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</si>
  <si>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</si>
  <si>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</si>
  <si>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</si>
  <si>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</si>
  <si>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</si>
  <si>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</si>
  <si>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</si>
  <si>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</si>
  <si>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</si>
  <si>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</si>
  <si>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</si>
  <si>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</si>
  <si>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</si>
  <si>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</si>
  <si>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</si>
  <si>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</si>
  <si>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</si>
  <si>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</si>
  <si>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</si>
  <si>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</si>
  <si>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</si>
  <si>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</si>
  <si>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</si>
  <si>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</si>
  <si>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</si>
  <si>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</si>
  <si>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</si>
  <si>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</si>
  <si>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</si>
  <si>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</si>
  <si>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</si>
  <si>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</si>
  <si>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</si>
  <si>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</si>
  <si>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</si>
  <si>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</si>
  <si>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</si>
  <si>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</si>
  <si>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</si>
  <si>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</si>
  <si>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</si>
  <si>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</si>
  <si>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</si>
  <si>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</si>
  <si>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</si>
  <si>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</si>
  <si>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</si>
  <si>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</si>
  <si>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</si>
  <si>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</si>
  <si>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</si>
  <si>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</si>
  <si>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</si>
  <si>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</si>
  <si>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</si>
  <si>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</si>
  <si>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</si>
  <si>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</si>
  <si>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</si>
  <si>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</si>
  <si>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</si>
  <si>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</si>
  <si>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</si>
  <si>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</si>
  <si>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</si>
  <si>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</si>
  <si>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</si>
  <si>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</si>
  <si>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</si>
  <si>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</si>
  <si>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</si>
  <si>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</si>
  <si>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</si>
  <si>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</si>
  <si>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</si>
  <si>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</si>
  <si>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</si>
  <si>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</si>
  <si>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</si>
  <si>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</si>
  <si>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</si>
  <si>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</si>
  <si>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</si>
  <si>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</si>
  <si>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</si>
  <si>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</si>
  <si>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</si>
  <si>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</si>
  <si>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</si>
  <si>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</si>
  <si>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</si>
  <si>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</si>
  <si>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</si>
  <si>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</si>
  <si>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</si>
  <si>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</si>
  <si>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</si>
  <si>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</si>
  <si>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</si>
  <si>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</si>
  <si>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</si>
  <si>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</si>
  <si>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</si>
  <si>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</si>
  <si>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</si>
  <si>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</si>
  <si>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</si>
  <si>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</si>
  <si>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</si>
  <si>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</si>
  <si>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</si>
  <si>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</si>
  <si>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</si>
  <si>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</si>
  <si>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</si>
  <si>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</si>
  <si>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</si>
  <si>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</si>
  <si>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</si>
  <si>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</si>
  <si>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</si>
  <si>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</si>
  <si>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</si>
  <si>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</si>
  <si>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</si>
  <si>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</si>
  <si>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</si>
  <si>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</si>
  <si>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</si>
  <si>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</si>
  <si>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</si>
  <si>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</si>
  <si>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</si>
  <si>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</si>
  <si>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</si>
  <si>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</si>
  <si>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</si>
  <si>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</si>
  <si>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</si>
  <si>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</si>
  <si>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</si>
  <si>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</si>
  <si>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</si>
  <si>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</si>
  <si>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</si>
  <si>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</si>
  <si>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</si>
  <si>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</si>
  <si>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</si>
  <si>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</si>
  <si>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</si>
  <si>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</si>
  <si>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</si>
  <si>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</si>
  <si>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</si>
  <si>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</si>
  <si>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</si>
  <si>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</si>
  <si>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</si>
  <si>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</si>
  <si>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</si>
  <si>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</si>
  <si>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</si>
  <si>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</si>
  <si>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</si>
  <si>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</si>
  <si>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</si>
  <si>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</si>
  <si>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</si>
  <si>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</si>
  <si>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</si>
  <si>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</si>
  <si>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</si>
  <si>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</si>
  <si>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</si>
  <si>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</si>
  <si>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</si>
  <si>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</si>
  <si>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</si>
  <si>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</si>
  <si>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</si>
  <si>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</si>
  <si>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</si>
  <si>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</si>
  <si>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</si>
  <si>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</si>
  <si>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</si>
  <si>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</si>
  <si>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</si>
  <si>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</si>
  <si>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</si>
  <si>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</si>
  <si>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</si>
  <si>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</si>
  <si>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</si>
  <si>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</si>
  <si>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</si>
  <si>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</si>
  <si>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</si>
  <si>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</si>
  <si>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</si>
  <si>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</si>
  <si>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</si>
  <si>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</si>
  <si>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</si>
  <si>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</si>
  <si>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</si>
  <si>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</si>
  <si>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</si>
  <si>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</si>
  <si>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</si>
  <si>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</si>
  <si>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</si>
  <si>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</si>
  <si>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</si>
  <si>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</si>
  <si>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</si>
  <si>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</si>
  <si>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</si>
  <si>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</si>
  <si>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</si>
  <si>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</si>
  <si>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</si>
  <si>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</si>
  <si>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</si>
  <si>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</si>
  <si>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</si>
  <si>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</si>
  <si>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</si>
  <si>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</si>
  <si>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</si>
  <si>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</si>
  <si>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</si>
  <si>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</si>
  <si>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</si>
  <si>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</si>
  <si>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</si>
  <si>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</si>
  <si>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</si>
  <si>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</si>
  <si>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</si>
  <si>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</si>
  <si>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</si>
  <si>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</si>
  <si>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</si>
  <si>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</si>
  <si>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</si>
  <si>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</si>
  <si>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</si>
  <si>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</si>
  <si>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</si>
  <si>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</si>
  <si>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</si>
  <si>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</si>
  <si>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</si>
  <si>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</si>
  <si>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</si>
  <si>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</si>
  <si>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</si>
  <si>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</si>
  <si>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</si>
  <si>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</si>
  <si>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</si>
  <si>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</si>
  <si>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</si>
  <si>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</si>
  <si>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</si>
  <si>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</si>
  <si>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</si>
  <si>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</si>
  <si>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</si>
  <si>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</si>
  <si>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</si>
  <si>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</si>
  <si>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</si>
  <si>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</si>
  <si>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</si>
  <si>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</si>
  <si>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</si>
  <si>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</si>
  <si>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</si>
  <si>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</si>
  <si>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</si>
  <si>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</si>
  <si>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</si>
  <si>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</si>
  <si>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</si>
  <si>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</si>
  <si>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</si>
  <si>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</si>
  <si>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</si>
  <si>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</si>
  <si>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</si>
  <si>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</si>
  <si>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</si>
  <si>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</si>
  <si>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</si>
  <si>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</si>
  <si>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</si>
  <si>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</si>
  <si>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</si>
  <si>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</si>
  <si>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</si>
  <si>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</si>
  <si>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</si>
  <si>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</si>
  <si>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</si>
  <si>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</si>
  <si>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</si>
  <si>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</si>
  <si>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</si>
  <si>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</si>
  <si>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</si>
  <si>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</si>
  <si>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</si>
  <si>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</si>
  <si>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</si>
  <si>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</si>
  <si>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</si>
  <si>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</si>
  <si>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</si>
  <si>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</si>
  <si>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</si>
  <si>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</si>
  <si>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</si>
  <si>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</si>
  <si>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</si>
  <si>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</si>
  <si>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</si>
  <si>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</si>
  <si>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</si>
  <si>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</si>
  <si>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</si>
  <si>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</si>
  <si>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</si>
  <si>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</si>
  <si>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</si>
  <si>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</si>
  <si>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</si>
  <si>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</si>
  <si>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</si>
  <si>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</si>
  <si>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</si>
  <si>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</si>
  <si>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</si>
  <si>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</si>
  <si>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</si>
  <si>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</si>
  <si>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</si>
  <si>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</si>
  <si>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</si>
  <si>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</si>
  <si>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</si>
  <si>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</si>
  <si>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</si>
  <si>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</si>
  <si>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</si>
  <si>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</si>
  <si>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</si>
  <si>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</si>
  <si>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</si>
  <si>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</si>
  <si>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</si>
  <si>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</si>
  <si>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</si>
  <si>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</si>
  <si>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</si>
  <si>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</si>
  <si>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</si>
  <si>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</si>
  <si>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</si>
  <si>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</si>
  <si>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</si>
  <si>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</si>
  <si>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</si>
  <si>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</si>
  <si>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</si>
  <si>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</si>
  <si>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</si>
  <si>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</si>
  <si>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</si>
  <si>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</si>
  <si>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</si>
  <si>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</si>
  <si>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</si>
  <si>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</si>
  <si>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</si>
  <si>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</si>
  <si>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</si>
  <si>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</si>
  <si>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</si>
  <si>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</si>
  <si>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</si>
  <si>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</si>
  <si>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</si>
  <si>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</si>
  <si>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</si>
  <si>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</si>
  <si>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</si>
  <si>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</si>
  <si>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</si>
  <si>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</si>
  <si>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</si>
  <si>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</si>
  <si>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</si>
  <si>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</si>
  <si>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</si>
  <si>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</si>
  <si>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</si>
  <si>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</si>
  <si>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</si>
  <si>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</si>
  <si>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</si>
  <si>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</si>
  <si>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</si>
  <si>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</si>
  <si>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</si>
  <si>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</si>
  <si>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</si>
  <si>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</si>
  <si>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</si>
  <si>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</si>
  <si>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</si>
  <si>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</si>
  <si>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</si>
  <si>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</si>
  <si>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</si>
  <si>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</si>
  <si>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</si>
  <si>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</si>
  <si>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</si>
  <si>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</si>
  <si>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</si>
  <si>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</si>
  <si>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</si>
  <si>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</si>
  <si>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</si>
  <si>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</si>
  <si>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</si>
  <si>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</si>
  <si>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</si>
  <si>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</si>
  <si>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</si>
  <si>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</si>
  <si>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</si>
  <si>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</si>
  <si>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</si>
  <si>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</si>
  <si>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</si>
  <si>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</si>
  <si>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</si>
  <si>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</si>
  <si>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</si>
  <si>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</si>
  <si>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</si>
  <si>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</si>
  <si>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</si>
  <si>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</si>
  <si>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</si>
  <si>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</si>
  <si>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</si>
  <si>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</si>
  <si>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</si>
  <si>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</si>
  <si>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</si>
  <si>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</si>
  <si>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</si>
  <si>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</si>
  <si>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</si>
  <si>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</si>
  <si>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</si>
  <si>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</si>
  <si>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</si>
  <si>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</si>
  <si>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</si>
  <si>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</si>
  <si>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</si>
  <si>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</si>
  <si>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</si>
  <si>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</si>
  <si>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</si>
  <si>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</si>
  <si>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</si>
  <si>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</si>
  <si>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</si>
  <si>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</si>
  <si>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</si>
  <si>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</si>
  <si>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</si>
  <si>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</si>
  <si>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</si>
  <si>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</si>
  <si>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</si>
  <si>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</si>
  <si>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</si>
  <si>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</si>
  <si>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</si>
  <si>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</si>
  <si>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</si>
  <si>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</si>
  <si>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</si>
  <si>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</si>
  <si>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</si>
  <si>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</si>
  <si>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</si>
  <si>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</si>
  <si>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</si>
  <si>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</si>
  <si>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</si>
  <si>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</si>
  <si>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</si>
  <si>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</si>
  <si>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</si>
  <si>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</si>
  <si>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</si>
  <si>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</si>
  <si>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</si>
  <si>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</si>
  <si>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</si>
  <si>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</si>
  <si>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</si>
  <si>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</si>
  <si>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</si>
  <si>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</si>
  <si>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</si>
  <si>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</si>
  <si>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</si>
  <si>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</si>
  <si>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</si>
  <si>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</si>
  <si>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</si>
  <si>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</si>
  <si>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</si>
  <si>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</si>
  <si>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</si>
  <si>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</si>
  <si>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</si>
  <si>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</si>
  <si>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</si>
  <si>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</si>
  <si>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</si>
  <si>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</si>
  <si>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</si>
  <si>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</si>
  <si>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</si>
  <si>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</si>
  <si>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</si>
  <si>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</si>
  <si>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</si>
  <si>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</si>
  <si>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</si>
  <si>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</si>
  <si>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</si>
  <si>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</si>
  <si>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</si>
  <si>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</si>
  <si>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</si>
  <si>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</si>
  <si>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</si>
  <si>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</si>
  <si>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</si>
  <si>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</si>
  <si>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</si>
  <si>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</si>
  <si>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</si>
  <si>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</si>
  <si>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</si>
  <si>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</si>
  <si>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</si>
  <si>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</si>
  <si>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</si>
  <si>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</si>
  <si>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</si>
  <si>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</si>
  <si>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</si>
  <si>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</si>
  <si>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</si>
  <si>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</si>
  <si>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</si>
  <si>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</si>
  <si>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</si>
  <si>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</si>
  <si>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</si>
  <si>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</si>
  <si>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</si>
  <si>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</si>
  <si>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</si>
  <si>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</si>
  <si>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</si>
  <si>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</si>
  <si>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</si>
  <si>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</si>
  <si>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</si>
  <si>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</si>
  <si>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</si>
  <si>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</si>
  <si>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</si>
  <si>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</si>
  <si>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</si>
  <si>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</si>
  <si>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</si>
  <si>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</si>
  <si>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</si>
  <si>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</si>
  <si>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</si>
  <si>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</si>
  <si>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</si>
  <si>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</si>
  <si>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</si>
  <si>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</si>
  <si>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</si>
  <si>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</si>
  <si>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</si>
  <si>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</si>
  <si>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</si>
  <si>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</si>
  <si>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</si>
  <si>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</si>
  <si>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</si>
  <si>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</si>
  <si>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</si>
  <si>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</si>
  <si>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</si>
  <si>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</si>
  <si>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</si>
  <si>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</si>
  <si>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</si>
  <si>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</si>
  <si>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</si>
  <si>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</si>
  <si>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</si>
  <si>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</si>
  <si>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</si>
  <si>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</si>
  <si>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</si>
  <si>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</si>
  <si>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</si>
  <si>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</si>
  <si>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</si>
  <si>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</si>
  <si>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</si>
  <si>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</si>
  <si>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</si>
  <si>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</si>
  <si>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</si>
  <si>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</si>
  <si>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</si>
  <si>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</si>
  <si>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</si>
  <si>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</si>
  <si>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</si>
  <si>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</si>
  <si>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</si>
  <si>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</si>
  <si>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</si>
  <si>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</si>
  <si>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</si>
  <si>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</si>
  <si>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</si>
  <si>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</si>
  <si>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</si>
  <si>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</si>
  <si>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</si>
  <si>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</si>
  <si>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</si>
  <si>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</si>
  <si>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</si>
  <si>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</si>
  <si>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</si>
  <si>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</si>
  <si>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</si>
  <si>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</si>
  <si>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</si>
  <si>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</si>
  <si>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</si>
  <si>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</si>
  <si>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</si>
  <si>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</si>
  <si>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</si>
  <si>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</si>
  <si>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</si>
  <si>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</si>
  <si>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</si>
  <si>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</si>
  <si>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</si>
  <si>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</si>
  <si>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</si>
  <si>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</si>
  <si>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</si>
  <si>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</si>
  <si>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</si>
  <si>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</si>
  <si>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</si>
  <si>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</si>
  <si>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</si>
  <si>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</si>
  <si>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</si>
  <si>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</si>
  <si>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</si>
  <si>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</si>
  <si>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</si>
  <si>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</si>
  <si>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</si>
  <si>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</si>
  <si>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</si>
  <si>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</si>
  <si>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</si>
  <si>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</si>
  <si>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</si>
  <si>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</si>
  <si>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</si>
  <si>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</si>
  <si>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</si>
  <si>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</si>
  <si>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</si>
  <si>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</si>
  <si>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</si>
  <si>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</si>
  <si>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</si>
  <si>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</si>
  <si>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</si>
  <si>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</si>
  <si>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</si>
  <si>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</si>
  <si>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</si>
  <si>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</si>
  <si>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</si>
  <si>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</si>
  <si>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</si>
  <si>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</si>
  <si>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</si>
  <si>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</si>
  <si>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</si>
  <si>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</si>
  <si>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</si>
  <si>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</si>
  <si>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</si>
  <si>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</si>
  <si>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</si>
  <si>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</si>
  <si>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</si>
  <si>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</si>
  <si>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</si>
  <si>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</si>
  <si>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</si>
  <si>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</si>
  <si>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</si>
  <si>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</si>
  <si>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</si>
  <si>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</si>
  <si>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</si>
  <si>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</si>
  <si>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</si>
  <si>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</si>
  <si>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</si>
  <si>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</si>
  <si>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</si>
  <si>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</si>
  <si>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</si>
  <si>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</si>
  <si>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</si>
  <si>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</si>
  <si>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</si>
  <si>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</si>
  <si>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</si>
  <si>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</si>
  <si>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</si>
  <si>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</si>
  <si>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</si>
  <si>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</si>
  <si>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</si>
  <si>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</si>
  <si>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</si>
  <si>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</si>
  <si>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</si>
  <si>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</si>
  <si>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</si>
  <si>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</si>
  <si>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</si>
  <si>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</si>
  <si>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</si>
  <si>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</si>
  <si>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</si>
  <si>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</si>
  <si>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</si>
  <si>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</si>
  <si>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</si>
  <si>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</si>
  <si>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</si>
  <si>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</si>
  <si>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</si>
  <si>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</si>
  <si>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</si>
  <si>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</si>
  <si>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</si>
  <si>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</si>
  <si>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</si>
  <si>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</si>
  <si>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</si>
  <si>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</si>
  <si>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</si>
  <si>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</si>
  <si>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</si>
  <si>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</si>
  <si>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</si>
  <si>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</si>
  <si>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</si>
  <si>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</si>
  <si>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</si>
  <si>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</si>
  <si>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</si>
  <si>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</si>
  <si>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</si>
  <si>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</si>
  <si>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</si>
  <si>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</si>
  <si>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</si>
  <si>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</si>
  <si>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</si>
  <si>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</si>
  <si>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</si>
  <si>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</si>
  <si>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</si>
  <si>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</si>
  <si>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</si>
  <si>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</si>
  <si>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</si>
  <si>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</si>
  <si>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</si>
  <si>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</si>
  <si>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</si>
  <si>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</si>
  <si>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</si>
  <si>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</si>
  <si>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</si>
  <si>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</si>
  <si>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</si>
  <si>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</si>
  <si>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</si>
  <si>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</si>
  <si>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</si>
  <si>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</si>
  <si>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</si>
  <si>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</si>
  <si>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</si>
  <si>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</si>
  <si>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</si>
  <si>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</si>
  <si>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</si>
  <si>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</si>
  <si>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</si>
  <si>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</si>
  <si>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</si>
  <si>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</si>
  <si>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</si>
  <si>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</si>
  <si>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</si>
  <si>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</si>
  <si>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</si>
  <si>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</si>
  <si>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</si>
  <si>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</si>
  <si>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</si>
  <si>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</si>
  <si>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</si>
  <si>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</si>
  <si>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</si>
  <si>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</si>
  <si>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</si>
  <si>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</si>
  <si>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</si>
  <si>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</si>
  <si>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</si>
  <si>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</si>
  <si>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</si>
  <si>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</si>
  <si>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</si>
  <si>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</si>
  <si>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</si>
  <si>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</si>
  <si>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</si>
  <si>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</si>
  <si>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</si>
  <si>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</si>
  <si>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</si>
  <si>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</si>
  <si>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</si>
  <si>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</si>
  <si>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</si>
  <si>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</si>
  <si>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</si>
  <si>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</si>
  <si>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</si>
  <si>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</si>
  <si>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</si>
  <si>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</si>
  <si>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</si>
  <si>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</si>
  <si>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</si>
  <si>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</si>
  <si>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</si>
  <si>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</si>
  <si>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</si>
  <si>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</si>
  <si>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</si>
  <si>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</si>
  <si>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</si>
  <si>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</si>
  <si>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</si>
  <si>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</si>
  <si>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</si>
  <si>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</si>
  <si>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</si>
  <si>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</si>
  <si>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</si>
  <si>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</si>
  <si>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</si>
  <si>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</si>
  <si>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</si>
  <si>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</si>
  <si>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</si>
  <si>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</si>
  <si>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</si>
  <si>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</si>
  <si>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</si>
  <si>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</si>
  <si>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</si>
  <si>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</si>
  <si>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</si>
  <si>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</si>
  <si>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</si>
  <si>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</si>
  <si>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</si>
  <si>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</si>
  <si>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</si>
  <si>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</si>
  <si>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</si>
  <si>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</si>
  <si>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</si>
  <si>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</si>
  <si>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</si>
  <si>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</si>
  <si>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</si>
  <si>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</si>
  <si>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</si>
  <si>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</si>
  <si>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</si>
  <si>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</si>
  <si>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</si>
  <si>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</si>
  <si>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</si>
  <si>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</si>
  <si>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</si>
  <si>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</si>
  <si>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</si>
  <si>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</si>
  <si>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</si>
  <si>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</si>
  <si>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</si>
  <si>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</si>
  <si>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</si>
  <si>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</si>
  <si>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</si>
  <si>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</si>
  <si>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</si>
  <si>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</si>
  <si>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</si>
  <si>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</si>
  <si>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</si>
  <si>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</si>
  <si>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</si>
  <si>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</si>
  <si>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</si>
  <si>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</si>
  <si>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</si>
  <si>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</si>
  <si>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</si>
  <si>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</si>
  <si>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</si>
  <si>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</si>
  <si>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</si>
  <si>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</si>
  <si>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</si>
  <si>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</si>
  <si>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</si>
  <si>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</si>
  <si>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</si>
  <si>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</si>
  <si>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</si>
  <si>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</si>
  <si>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</si>
  <si>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</si>
  <si>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</si>
  <si>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</si>
  <si>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</si>
  <si>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</si>
  <si>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</si>
  <si>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</si>
  <si>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</si>
  <si>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</si>
  <si>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</si>
  <si>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</si>
  <si>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</si>
  <si>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</si>
  <si>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</si>
  <si>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</si>
  <si>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</si>
  <si>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</si>
  <si>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</si>
  <si>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</si>
  <si>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</si>
  <si>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</si>
  <si>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</si>
  <si>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</si>
  <si>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</si>
  <si>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</si>
  <si>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</si>
  <si>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</si>
  <si>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</si>
  <si>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</si>
  <si>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</si>
  <si>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</si>
  <si>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</si>
  <si>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</si>
  <si>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</si>
  <si>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</si>
  <si>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</si>
  <si>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</si>
  <si>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</si>
  <si>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</si>
  <si>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</si>
  <si>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</si>
  <si>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</si>
  <si>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</si>
  <si>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</si>
  <si>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</si>
  <si>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</si>
  <si>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</si>
  <si>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</si>
  <si>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</si>
  <si>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</si>
  <si>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</si>
  <si>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</si>
  <si>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</si>
  <si>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</si>
  <si>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</si>
  <si>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</si>
  <si>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</si>
  <si>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</si>
  <si>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</si>
  <si>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</si>
  <si>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</si>
  <si>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</si>
  <si>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</si>
  <si>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</si>
  <si>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</si>
  <si>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</si>
  <si>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</si>
  <si>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</si>
  <si>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</si>
  <si>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</si>
  <si>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</si>
  <si>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</si>
  <si>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</si>
  <si>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</si>
  <si>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</si>
  <si>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</si>
  <si>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</si>
  <si>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</si>
  <si>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</si>
  <si>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</si>
  <si>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</si>
  <si>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</si>
  <si>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</si>
  <si>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</si>
  <si>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</si>
  <si>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</si>
  <si>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</si>
  <si>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</si>
  <si>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</si>
  <si>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</si>
  <si>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</si>
  <si>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</si>
  <si>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</si>
  <si>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</si>
  <si>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</si>
  <si>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</si>
  <si>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</si>
  <si>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</si>
  <si>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</si>
  <si>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</si>
  <si>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</si>
  <si>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</si>
  <si>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</si>
  <si>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</si>
  <si>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</si>
  <si>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</si>
  <si>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</si>
  <si>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</si>
  <si>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</si>
  <si>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</si>
  <si>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</si>
  <si>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</si>
  <si>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</si>
  <si>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</si>
  <si>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</si>
  <si>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</si>
  <si>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</si>
  <si>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</si>
  <si>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</si>
  <si>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</si>
  <si>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</si>
  <si>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</si>
  <si>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</si>
  <si>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</si>
  <si>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</si>
  <si>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</si>
  <si>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</si>
  <si>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</si>
  <si>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</si>
  <si>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</si>
  <si>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</si>
  <si>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</si>
  <si>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</si>
  <si>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</si>
  <si>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</si>
  <si>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</si>
  <si>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</si>
  <si>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</si>
  <si>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</si>
  <si>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</si>
  <si>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</si>
  <si>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</si>
  <si>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</si>
  <si>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</si>
  <si>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</si>
  <si>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</si>
  <si>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</si>
  <si>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</si>
  <si>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</si>
  <si>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</si>
  <si>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</si>
  <si>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</si>
  <si>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</si>
  <si>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</si>
  <si>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</si>
  <si>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</si>
  <si>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</si>
  <si>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</si>
  <si>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</si>
  <si>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</si>
  <si>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</si>
  <si>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</si>
  <si>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</si>
  <si>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</si>
  <si>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</si>
  <si>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</si>
  <si>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</si>
  <si>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</si>
  <si>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</si>
  <si>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</si>
  <si>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</si>
  <si>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</si>
  <si>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</si>
  <si>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</si>
  <si>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</si>
  <si>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</si>
  <si>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</si>
  <si>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</si>
  <si>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</si>
  <si>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</si>
  <si>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</si>
  <si>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</si>
  <si>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</si>
  <si>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</si>
  <si>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</si>
  <si>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</si>
  <si>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</si>
  <si>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</si>
  <si>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</si>
  <si>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</si>
  <si>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</si>
  <si>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</si>
  <si>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</si>
  <si>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</si>
  <si>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</si>
  <si>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</si>
  <si>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</si>
  <si>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</si>
  <si>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</si>
  <si>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</si>
  <si>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</si>
  <si>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</si>
  <si>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</si>
  <si>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</si>
  <si>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</si>
  <si>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</si>
  <si>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</si>
  <si>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</si>
  <si>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</si>
  <si>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</si>
  <si>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</si>
  <si>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</si>
  <si>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</si>
  <si>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</si>
  <si>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</si>
  <si>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</si>
  <si>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</si>
  <si>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</si>
  <si>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</si>
  <si>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</si>
  <si>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</si>
  <si>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</si>
  <si>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</si>
  <si>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</si>
  <si>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</si>
  <si>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</si>
  <si>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</si>
  <si>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</si>
  <si>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</si>
  <si>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</si>
  <si>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</si>
  <si>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</si>
  <si>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</si>
  <si>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</si>
  <si>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</si>
  <si>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</si>
  <si>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</si>
  <si>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</si>
  <si>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</si>
  <si>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</si>
  <si>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</si>
  <si>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</si>
  <si>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</si>
  <si>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</si>
  <si>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</si>
  <si>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</si>
  <si>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</si>
  <si>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</si>
  <si>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</si>
  <si>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</si>
  <si>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</si>
  <si>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</si>
  <si>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</si>
  <si>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</si>
  <si>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</si>
  <si>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</si>
  <si>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</si>
  <si>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</si>
  <si>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</si>
  <si>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</si>
  <si>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</si>
  <si>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</si>
  <si>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</si>
  <si>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</si>
  <si>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</si>
  <si>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</si>
  <si>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</si>
  <si>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</si>
  <si>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</si>
  <si>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</si>
  <si>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</si>
  <si>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</si>
  <si>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</si>
  <si>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</si>
  <si>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</si>
  <si>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</si>
  <si>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</si>
  <si>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</si>
  <si>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</si>
  <si>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</si>
  <si>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</si>
  <si>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</si>
  <si>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</si>
  <si>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</si>
  <si>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</si>
  <si>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</si>
  <si>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</si>
  <si>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</si>
  <si>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</si>
  <si>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</si>
  <si>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</si>
  <si>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</si>
  <si>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</si>
  <si>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</si>
  <si>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</si>
  <si>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</si>
  <si>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</si>
  <si>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</si>
  <si>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</si>
  <si>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</si>
  <si>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</si>
  <si>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</si>
  <si>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</si>
  <si>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</si>
  <si>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</si>
  <si>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</si>
  <si>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</si>
  <si>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</si>
  <si>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</si>
  <si>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</si>
  <si>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</si>
  <si>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</si>
  <si>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</si>
  <si>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</si>
  <si>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</si>
  <si>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</si>
  <si>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</si>
  <si>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</si>
  <si>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</si>
  <si>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</si>
  <si>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</si>
  <si>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</si>
  <si>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</si>
  <si>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</si>
  <si>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</si>
  <si>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</si>
  <si>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</si>
  <si>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</si>
  <si>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</si>
  <si>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</si>
  <si>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</si>
  <si>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</si>
  <si>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</si>
  <si>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</si>
  <si>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</si>
  <si>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</si>
  <si>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</si>
  <si>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</si>
  <si>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</si>
  <si>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</si>
  <si>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</si>
  <si>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</si>
  <si>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</si>
  <si>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</si>
  <si>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</si>
  <si>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</si>
  <si>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</si>
  <si>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</si>
  <si>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</si>
  <si>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</si>
  <si>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</si>
  <si>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</si>
  <si>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</si>
  <si>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</si>
  <si>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</si>
  <si>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</si>
  <si>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</si>
  <si>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</si>
  <si>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</si>
  <si>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</si>
  <si>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</si>
  <si>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</si>
  <si>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</si>
  <si>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</si>
  <si>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</si>
  <si>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</si>
  <si>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</si>
  <si>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</si>
  <si>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</si>
  <si>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</si>
  <si>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</si>
  <si>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</si>
  <si>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</si>
  <si>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</si>
  <si>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</si>
  <si>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</si>
  <si>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</si>
  <si>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</si>
  <si>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</si>
  <si>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</si>
  <si>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</si>
  <si>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</si>
  <si>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</si>
  <si>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</si>
  <si>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</si>
  <si>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</si>
  <si>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</si>
  <si>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</si>
  <si>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</si>
  <si>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</si>
  <si>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</si>
  <si>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</si>
  <si>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</si>
  <si>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</si>
  <si>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</si>
  <si>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</si>
  <si>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</si>
  <si>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</si>
  <si>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</si>
  <si>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</si>
  <si>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</si>
  <si>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</si>
  <si>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</si>
  <si>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</si>
  <si>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</si>
  <si>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</si>
  <si>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</si>
  <si>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</si>
  <si>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</si>
  <si>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</si>
  <si>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</si>
  <si>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</si>
  <si>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</si>
  <si>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</si>
  <si>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</si>
  <si>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</si>
  <si>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</si>
  <si>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</si>
  <si>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</si>
  <si>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</si>
  <si>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</si>
  <si>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</si>
  <si>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</si>
  <si>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</si>
  <si>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</si>
  <si>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</si>
  <si>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</si>
  <si>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</si>
  <si>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</si>
  <si>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</si>
  <si>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</si>
  <si>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</si>
  <si>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</si>
  <si>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</si>
  <si>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</si>
  <si>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</si>
  <si>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</si>
  <si>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</si>
  <si>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</si>
  <si>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</si>
  <si>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</si>
  <si>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</si>
  <si>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</si>
  <si>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</si>
  <si>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</si>
  <si>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</si>
  <si>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</si>
  <si>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</si>
  <si>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</si>
  <si>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</si>
  <si>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</si>
  <si>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</si>
  <si>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</si>
  <si>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</si>
  <si>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</si>
  <si>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</si>
  <si>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</si>
  <si>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</si>
  <si>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</si>
  <si>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</si>
  <si>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</si>
  <si>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</si>
  <si>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</si>
  <si>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</si>
  <si>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</si>
  <si>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</si>
  <si>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</si>
  <si>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</si>
  <si>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</si>
  <si>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</si>
  <si>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</si>
  <si>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</si>
  <si>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</si>
  <si>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</si>
  <si>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</si>
  <si>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</si>
  <si>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</si>
  <si>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</si>
  <si>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</si>
  <si>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</si>
  <si>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</si>
  <si>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</si>
  <si>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</si>
  <si>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</si>
  <si>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</si>
  <si>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</si>
  <si>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</si>
  <si>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</si>
  <si>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</si>
  <si>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</si>
  <si>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</si>
  <si>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</si>
  <si>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</si>
  <si>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</si>
  <si>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</si>
  <si>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</si>
  <si>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</si>
  <si>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</si>
  <si>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</si>
  <si>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</si>
  <si>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</si>
  <si>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</si>
  <si>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</si>
  <si>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</si>
  <si>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</si>
  <si>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</si>
  <si>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</si>
  <si>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</si>
  <si>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</si>
  <si>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</si>
  <si>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</si>
  <si>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</si>
  <si>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</si>
  <si>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</si>
  <si>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</si>
  <si>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</si>
  <si>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</si>
  <si>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</si>
  <si>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</si>
  <si>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</si>
  <si>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</si>
  <si>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</si>
  <si>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</si>
  <si>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</si>
  <si>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</si>
  <si>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</si>
  <si>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</si>
  <si>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</si>
  <si>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</si>
  <si>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</si>
  <si>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</si>
  <si>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</si>
  <si>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</si>
  <si>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</si>
  <si>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</si>
  <si>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</si>
  <si>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</si>
  <si>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</si>
  <si>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</si>
  <si>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</si>
  <si>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</si>
  <si>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</si>
  <si>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</si>
  <si>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</si>
  <si>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</si>
  <si>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</si>
  <si>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</si>
  <si>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</si>
  <si>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</si>
  <si>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</si>
  <si>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</si>
  <si>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</si>
  <si>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</si>
  <si>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</si>
  <si>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</si>
  <si>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</si>
  <si>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</si>
  <si>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</si>
  <si>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</si>
  <si>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</si>
  <si>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</si>
  <si>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</si>
  <si>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</si>
  <si>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</si>
  <si>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</si>
  <si>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</si>
  <si>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</si>
  <si>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</si>
  <si>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</si>
  <si>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</si>
  <si>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</si>
  <si>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</si>
  <si>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</si>
  <si>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</si>
  <si>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</si>
  <si>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</si>
  <si>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</si>
  <si>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</si>
  <si>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</si>
  <si>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</si>
  <si>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</si>
  <si>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</si>
  <si>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</si>
  <si>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</si>
  <si>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</si>
  <si>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</si>
  <si>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</si>
  <si>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</si>
  <si>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</si>
  <si>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</si>
  <si>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</si>
  <si>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</si>
  <si>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</si>
  <si>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</si>
  <si>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</si>
  <si>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</si>
  <si>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</si>
  <si>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</si>
  <si>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</si>
  <si>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</si>
  <si>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</si>
  <si>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</si>
  <si>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</si>
  <si>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</si>
  <si>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</si>
  <si>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</si>
  <si>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</si>
  <si>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</si>
  <si>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</si>
  <si>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</si>
  <si>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</si>
  <si>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</si>
  <si>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</si>
  <si>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</si>
  <si>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</si>
  <si>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</si>
  <si>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</si>
  <si>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</si>
  <si>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</si>
  <si>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</si>
  <si>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</si>
  <si>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</si>
  <si>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</si>
  <si>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</si>
  <si>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</si>
  <si>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</si>
  <si>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</si>
  <si>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</si>
  <si>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</si>
  <si>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</si>
  <si>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</si>
  <si>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</si>
  <si>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</si>
  <si>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</si>
  <si>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</si>
  <si>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</si>
  <si>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</si>
  <si>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</si>
  <si>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</si>
  <si>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</si>
  <si>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</si>
  <si>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</si>
  <si>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</si>
  <si>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</si>
  <si>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</si>
  <si>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</si>
  <si>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</si>
  <si>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</si>
  <si>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</si>
  <si>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</si>
  <si>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</si>
  <si>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</si>
  <si>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</si>
  <si>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</si>
  <si>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</si>
  <si>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</si>
  <si>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</si>
  <si>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</si>
  <si>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</si>
  <si>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</si>
  <si>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</si>
  <si>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</si>
  <si>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</si>
  <si>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</si>
  <si>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</si>
  <si>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</si>
  <si>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</si>
  <si>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</si>
  <si>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</si>
  <si>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</si>
  <si>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</si>
  <si>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</si>
  <si>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</si>
  <si>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</si>
  <si>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</si>
  <si>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</si>
  <si>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</si>
  <si>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</si>
  <si>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</si>
  <si>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</si>
  <si>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</si>
  <si>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</si>
  <si>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</si>
  <si>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</si>
  <si>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</si>
  <si>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</si>
  <si>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</si>
  <si>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</si>
  <si>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</si>
  <si>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</si>
  <si>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</si>
  <si>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</si>
  <si>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</si>
  <si>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</si>
  <si>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</si>
  <si>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</si>
  <si>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</si>
  <si>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</si>
  <si>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</si>
  <si>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</si>
  <si>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</si>
  <si>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</si>
  <si>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</si>
  <si>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</si>
  <si>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</si>
  <si>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</si>
  <si>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</si>
  <si>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</si>
  <si>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</si>
  <si>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</si>
  <si>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</si>
  <si>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</si>
  <si>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</si>
  <si>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</si>
  <si>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</si>
  <si>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</si>
  <si>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</si>
  <si>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</si>
  <si>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</si>
  <si>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</si>
  <si>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</si>
  <si>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</si>
  <si>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</si>
  <si>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</si>
  <si>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</si>
  <si>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</si>
  <si>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</si>
  <si>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</si>
  <si>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</si>
  <si>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</si>
  <si>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</si>
  <si>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</si>
  <si>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</si>
  <si>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</si>
  <si>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</si>
  <si>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</si>
  <si>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</si>
  <si>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</si>
  <si>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</si>
  <si>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</si>
  <si>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</si>
  <si>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</si>
  <si>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</si>
  <si>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</si>
  <si>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</si>
  <si>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</si>
  <si>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</si>
  <si>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</si>
  <si>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</si>
  <si>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</si>
  <si>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</si>
  <si>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</si>
  <si>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</si>
  <si>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</si>
  <si>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</si>
  <si>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</si>
  <si>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</si>
  <si>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</si>
  <si>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</si>
  <si>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</si>
  <si>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</si>
  <si>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</si>
  <si>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</si>
  <si>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</si>
  <si>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</si>
  <si>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</si>
  <si>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</si>
  <si>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</si>
  <si>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</si>
  <si>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</si>
  <si>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</si>
  <si>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</si>
  <si>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</si>
  <si>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</si>
  <si>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</si>
  <si>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</si>
  <si>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</si>
  <si>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</si>
  <si>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</si>
  <si>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</si>
  <si>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</si>
  <si>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</si>
  <si>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</si>
  <si>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</si>
  <si>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</si>
  <si>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</si>
  <si>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</si>
  <si>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</si>
  <si>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</si>
  <si>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</si>
  <si>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</si>
  <si>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</si>
  <si>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</si>
  <si>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</si>
  <si>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</si>
  <si>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</si>
  <si>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</si>
  <si>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</si>
  <si>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</si>
  <si>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</si>
  <si>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</si>
  <si>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</si>
  <si>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</si>
  <si>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</si>
  <si>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</si>
  <si>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</si>
  <si>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</si>
  <si>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</si>
  <si>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</si>
  <si>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</si>
  <si>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</si>
  <si>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</si>
  <si>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</si>
  <si>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</si>
  <si>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</si>
  <si>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</si>
  <si>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</si>
  <si>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</si>
  <si>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</si>
  <si>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</si>
  <si>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</si>
  <si>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</si>
  <si>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</si>
  <si>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</si>
  <si>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</si>
  <si>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</si>
  <si>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</si>
  <si>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</si>
  <si>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</si>
  <si>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</si>
  <si>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</si>
  <si>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</si>
  <si>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</si>
  <si>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</si>
  <si>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</si>
  <si>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</si>
  <si>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</si>
  <si>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</si>
  <si>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</si>
  <si>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</si>
  <si>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</si>
  <si>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</si>
  <si>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</si>
  <si>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</si>
  <si>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</si>
  <si>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</si>
  <si>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</si>
  <si>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</si>
  <si>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</si>
  <si>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</si>
  <si>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</si>
  <si>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</si>
  <si>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</si>
  <si>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</si>
  <si>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</si>
  <si>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</si>
  <si>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</si>
  <si>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</si>
  <si>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</si>
  <si>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</si>
  <si>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</si>
  <si>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</si>
  <si>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</si>
  <si>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</si>
  <si>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</si>
  <si>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</si>
  <si>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</si>
  <si>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</si>
  <si>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</si>
  <si>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</si>
  <si>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</si>
  <si>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</si>
  <si>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</si>
  <si>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</si>
  <si>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</si>
  <si>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</si>
  <si>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</si>
  <si>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</si>
  <si>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</si>
  <si>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</si>
  <si>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</si>
  <si>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</si>
  <si>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</si>
  <si>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</si>
  <si>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</si>
  <si>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</si>
  <si>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</si>
  <si>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</si>
  <si>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</si>
  <si>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</si>
  <si>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</si>
  <si>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</si>
  <si>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</si>
  <si>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</si>
  <si>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</si>
  <si>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</si>
  <si>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</si>
  <si>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</si>
  <si>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</si>
  <si>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</si>
  <si>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</si>
  <si>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</si>
  <si>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</si>
  <si>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</si>
  <si>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</si>
  <si>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</si>
  <si>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</si>
  <si>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</si>
  <si>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</si>
  <si>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</si>
  <si>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</si>
  <si>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</si>
  <si>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</si>
  <si>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</si>
  <si>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</si>
  <si>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</si>
  <si>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</si>
  <si>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</si>
  <si>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</si>
  <si>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</si>
  <si>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</si>
  <si>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</si>
  <si>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</si>
  <si>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</si>
  <si>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</si>
  <si>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</si>
  <si>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</si>
  <si>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</si>
  <si>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</si>
  <si>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</si>
  <si>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</si>
  <si>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</si>
  <si>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</si>
  <si>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</si>
  <si>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</si>
  <si>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</si>
  <si>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</si>
  <si>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</si>
  <si>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</si>
  <si>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</si>
  <si>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</si>
  <si>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</si>
  <si>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</si>
  <si>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</si>
  <si>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</si>
  <si>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</si>
  <si>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</si>
  <si>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</si>
  <si>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</si>
  <si>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</si>
  <si>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</si>
  <si>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</si>
  <si>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</si>
  <si>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</si>
  <si>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</si>
  <si>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</si>
  <si>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</si>
  <si>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</si>
  <si>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</si>
  <si>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</si>
  <si>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</si>
  <si>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</si>
  <si>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</si>
  <si>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</si>
  <si>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</si>
  <si>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</si>
  <si>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</si>
  <si>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</si>
  <si>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</si>
  <si>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</si>
  <si>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</si>
  <si>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</si>
  <si>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</si>
  <si>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</si>
  <si>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</si>
  <si>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</si>
  <si>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</si>
  <si>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</si>
  <si>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</si>
  <si>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</si>
  <si>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</si>
  <si>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</si>
  <si>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</si>
  <si>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</si>
  <si>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</si>
  <si>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</si>
  <si>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</si>
  <si>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</si>
  <si>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</si>
  <si>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</si>
  <si>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</si>
  <si>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</si>
  <si>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</si>
  <si>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</si>
  <si>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</si>
  <si>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</si>
  <si>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</si>
  <si>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</si>
  <si>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</si>
  <si>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</si>
  <si>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</si>
  <si>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</si>
  <si>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</si>
  <si>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</si>
  <si>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</si>
  <si>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</si>
  <si>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</si>
  <si>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</si>
  <si>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</si>
  <si>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</si>
  <si>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</si>
  <si>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</si>
  <si>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</si>
  <si>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</si>
  <si>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</si>
  <si>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</si>
  <si>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</si>
  <si>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</si>
  <si>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</si>
  <si>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</si>
  <si>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</si>
  <si>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</si>
  <si>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</si>
  <si>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</si>
  <si>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</si>
  <si>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</si>
  <si>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</si>
  <si>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</si>
  <si>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</si>
  <si>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</si>
  <si>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</si>
  <si>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</si>
  <si>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</si>
  <si>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</si>
  <si>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</si>
  <si>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</si>
  <si>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</si>
  <si>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</si>
  <si>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</si>
  <si>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</si>
  <si>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</si>
  <si>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</si>
  <si>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</si>
  <si>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</si>
  <si>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</si>
  <si>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</si>
  <si>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</si>
  <si>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</si>
  <si>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</si>
  <si>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</si>
  <si>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</si>
  <si>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</si>
  <si>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</si>
  <si>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</si>
  <si>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</si>
  <si>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</si>
  <si>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</si>
  <si>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</si>
  <si>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</si>
  <si>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</si>
  <si>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</si>
  <si>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</si>
  <si>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</si>
  <si>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</si>
  <si>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</si>
  <si>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</si>
  <si>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</si>
  <si>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</si>
  <si>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</si>
  <si>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</si>
  <si>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</si>
  <si>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</si>
  <si>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</si>
  <si>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</si>
  <si>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</si>
  <si>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</si>
  <si>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</si>
  <si>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</si>
  <si>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</si>
  <si>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</si>
  <si>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</si>
  <si>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</si>
  <si>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</si>
  <si>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</si>
  <si>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</si>
  <si>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</si>
  <si>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</si>
  <si>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</si>
  <si>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</si>
  <si>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</si>
  <si>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</si>
  <si>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</si>
  <si>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</si>
  <si>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</si>
  <si>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</si>
  <si>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</si>
  <si>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</si>
  <si>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</si>
  <si>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</si>
  <si>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</si>
  <si>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</si>
  <si>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</si>
  <si>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</si>
  <si>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</si>
  <si>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</si>
  <si>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</si>
  <si>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</si>
  <si>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</si>
  <si>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</si>
  <si>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</si>
  <si>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</si>
  <si>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</si>
  <si>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</si>
  <si>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</si>
  <si>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</si>
  <si>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</si>
  <si>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</si>
  <si>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</si>
  <si>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</si>
  <si>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</si>
  <si>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</si>
  <si>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</si>
  <si>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</si>
  <si>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</si>
  <si>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</si>
  <si>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</si>
  <si>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</si>
  <si>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</si>
  <si>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</si>
  <si>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</si>
  <si>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</si>
  <si>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</si>
  <si>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</si>
  <si>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</si>
  <si>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</si>
  <si>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</si>
  <si>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</si>
  <si>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</si>
  <si>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</si>
  <si>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</si>
  <si>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</si>
  <si>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</si>
  <si>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</si>
  <si>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</si>
  <si>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</si>
  <si>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</si>
  <si>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</si>
  <si>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</si>
  <si>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</si>
  <si>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</si>
  <si>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</si>
  <si>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</si>
  <si>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</si>
  <si>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</si>
  <si>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</si>
  <si>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</si>
  <si>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</si>
  <si>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</si>
  <si>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</si>
  <si>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</si>
  <si>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</si>
  <si>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</si>
  <si>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</si>
  <si>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</si>
  <si>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</si>
  <si>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</si>
  <si>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</si>
  <si>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</si>
  <si>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</si>
  <si>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</si>
  <si>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</si>
  <si>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</si>
  <si>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</si>
  <si>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</si>
  <si>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</si>
  <si>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</si>
  <si>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</si>
  <si>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</si>
  <si>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</si>
  <si>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</si>
  <si>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</si>
  <si>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</si>
  <si>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</si>
  <si>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</si>
  <si>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</si>
  <si>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</si>
  <si>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</si>
  <si>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</si>
  <si>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</si>
  <si>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</si>
  <si>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</si>
  <si>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</si>
  <si>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</si>
  <si>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</si>
  <si>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</si>
  <si>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</si>
  <si>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</si>
  <si>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</si>
  <si>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</si>
  <si>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</si>
  <si>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</si>
  <si>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</si>
  <si>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</si>
  <si>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</si>
  <si>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</si>
  <si>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</si>
  <si>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</si>
  <si>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</si>
  <si>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</si>
  <si>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</si>
  <si>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</si>
  <si>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</si>
  <si>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</si>
  <si>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</si>
  <si>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</si>
  <si>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</si>
  <si>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</si>
  <si>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</si>
  <si>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</si>
  <si>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</si>
  <si>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</si>
  <si>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</si>
  <si>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</si>
  <si>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</si>
  <si>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</si>
  <si>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</si>
  <si>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</si>
  <si>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</si>
  <si>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</si>
  <si>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</si>
  <si>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</si>
  <si>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</si>
  <si>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</si>
  <si>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</si>
  <si>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</si>
  <si>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</si>
  <si>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</si>
  <si>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</si>
  <si>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</si>
  <si>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</si>
  <si>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</si>
  <si>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</si>
  <si>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</si>
  <si>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</si>
  <si>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</si>
  <si>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</si>
  <si>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</si>
  <si>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</si>
  <si>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</si>
  <si>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</si>
  <si>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</si>
  <si>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</si>
  <si>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</si>
  <si>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</si>
  <si>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</si>
  <si>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</si>
  <si>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</si>
  <si>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</si>
  <si>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</si>
  <si>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</si>
  <si>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</si>
  <si>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</si>
  <si>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</si>
  <si>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</si>
  <si>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</si>
  <si>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</si>
  <si>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</si>
  <si>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</si>
  <si>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</si>
  <si>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</si>
  <si>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</si>
  <si>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</si>
  <si>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</si>
  <si>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</si>
  <si>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</si>
  <si>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</si>
  <si>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</si>
  <si>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</si>
  <si>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</si>
  <si>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</si>
  <si>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</si>
  <si>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</si>
  <si>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</si>
  <si>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</si>
  <si>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</si>
  <si>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</si>
  <si>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</si>
  <si>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</si>
  <si>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</si>
  <si>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</si>
  <si>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</si>
  <si>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</si>
  <si>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</si>
  <si>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</si>
  <si>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</si>
  <si>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</si>
  <si>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</si>
  <si>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</si>
  <si>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</si>
  <si>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</si>
  <si>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</si>
  <si>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</si>
  <si>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</si>
  <si>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</si>
  <si>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</si>
  <si>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</si>
  <si>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</si>
  <si>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</si>
  <si>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</si>
  <si>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</si>
  <si>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</si>
  <si>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</si>
  <si>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</si>
  <si>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</si>
  <si>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</si>
  <si>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</si>
  <si>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</si>
  <si>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</si>
  <si>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</si>
  <si>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</si>
  <si>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</si>
  <si>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</si>
  <si>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</si>
  <si>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</si>
  <si>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</si>
  <si>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</si>
  <si>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</si>
  <si>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</si>
  <si>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</si>
  <si>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</si>
  <si>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</si>
  <si>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</si>
  <si>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</si>
  <si>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</si>
  <si>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</si>
  <si>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</si>
  <si>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</si>
  <si>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</si>
  <si>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</si>
  <si>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</si>
  <si>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</si>
  <si>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</si>
  <si>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</si>
  <si>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</si>
  <si>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</si>
  <si>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</si>
  <si>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</si>
  <si>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</si>
  <si>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</si>
  <si>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</si>
  <si>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</si>
  <si>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</si>
  <si>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</si>
  <si>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</si>
  <si>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</si>
  <si>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</si>
  <si>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</si>
  <si>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</si>
  <si>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</si>
  <si>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</si>
  <si>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</si>
  <si>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</si>
  <si>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</si>
  <si>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</si>
  <si>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</si>
  <si>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</si>
  <si>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</si>
  <si>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</si>
  <si>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</si>
  <si>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</si>
  <si>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</si>
  <si>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</si>
  <si>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</si>
  <si>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</si>
  <si>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</si>
  <si>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</si>
  <si>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</si>
  <si>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</si>
  <si>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</si>
  <si>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</si>
  <si>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</si>
  <si>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</si>
  <si>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</si>
  <si>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</si>
  <si>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</si>
  <si>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</si>
  <si>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</si>
  <si>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</si>
  <si>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</si>
  <si>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</si>
  <si>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</si>
  <si>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</si>
  <si>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</si>
  <si>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</si>
  <si>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</si>
  <si>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</si>
  <si>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</si>
  <si>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</si>
  <si>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</si>
  <si>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</si>
  <si>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</si>
  <si>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</si>
  <si>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</si>
  <si>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</si>
  <si>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</si>
  <si>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</si>
  <si>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</si>
  <si>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</si>
  <si>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</si>
  <si>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</si>
  <si>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</si>
  <si>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</si>
  <si>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</si>
  <si>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</si>
  <si>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</si>
  <si>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</si>
  <si>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</si>
  <si>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</si>
  <si>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</si>
  <si>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</si>
  <si>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</si>
  <si>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</si>
  <si>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</si>
  <si>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</si>
  <si>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</si>
  <si>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</si>
  <si>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</si>
  <si>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</si>
  <si>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</si>
  <si>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</si>
  <si>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</si>
  <si>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</si>
  <si>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</si>
  <si>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</si>
  <si>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</si>
  <si>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</si>
  <si>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</si>
  <si>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</si>
  <si>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</si>
  <si>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</si>
  <si>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</si>
  <si>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</si>
  <si>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</si>
  <si>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</si>
  <si>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</si>
  <si>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</si>
  <si>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</si>
  <si>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</si>
  <si>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</si>
  <si>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</si>
  <si>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</si>
  <si>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</si>
  <si>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</si>
  <si>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</si>
  <si>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</si>
  <si>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</si>
  <si>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</si>
  <si>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</si>
  <si>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</si>
  <si>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</si>
  <si>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</si>
  <si>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</si>
  <si>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</si>
  <si>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</si>
  <si>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</si>
  <si>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</si>
  <si>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</si>
  <si>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</si>
  <si>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</si>
  <si>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</si>
  <si>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</si>
  <si>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</si>
  <si>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</si>
  <si>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</si>
  <si>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</si>
  <si>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</si>
  <si>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</si>
  <si>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</si>
  <si>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</si>
  <si>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</si>
  <si>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</si>
  <si>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</si>
  <si>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</si>
  <si>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</si>
  <si>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</si>
  <si>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</si>
  <si>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</si>
  <si>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</si>
  <si>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</si>
  <si>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</si>
  <si>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</si>
  <si>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</si>
  <si>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</si>
  <si>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</si>
  <si>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</si>
  <si>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</si>
  <si>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</si>
  <si>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</si>
  <si>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</si>
  <si>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</si>
  <si>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</si>
  <si>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</si>
  <si>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</si>
  <si>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</si>
  <si>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</si>
  <si>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</si>
  <si>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</si>
  <si>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</si>
  <si>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</si>
  <si>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</si>
  <si>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</si>
  <si>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</si>
  <si>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</si>
  <si>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</si>
  <si>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</si>
  <si>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</si>
  <si>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</si>
  <si>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</si>
  <si>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</si>
  <si>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</si>
  <si>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</si>
  <si>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</si>
  <si>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</si>
  <si>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</si>
  <si>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</si>
  <si>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</si>
  <si>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</si>
  <si>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</si>
  <si>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</si>
  <si>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</si>
  <si>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</si>
  <si>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</si>
  <si>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</si>
  <si>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</si>
  <si>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</si>
  <si>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</si>
  <si>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</si>
  <si>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</si>
  <si>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</si>
  <si>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</si>
  <si>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</si>
  <si>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</si>
  <si>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</si>
  <si>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</si>
  <si>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</si>
  <si>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</si>
  <si>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</si>
  <si>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</si>
  <si>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</si>
  <si>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</si>
  <si>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</si>
  <si>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</si>
  <si>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</si>
  <si>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</si>
  <si>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</si>
  <si>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</si>
  <si>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</si>
  <si>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</si>
  <si>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</si>
  <si>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</si>
  <si>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</si>
  <si>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</si>
  <si>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</si>
  <si>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</si>
  <si>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</si>
  <si>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</si>
  <si>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</si>
  <si>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</si>
  <si>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</si>
  <si>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</si>
  <si>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</si>
  <si>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</si>
  <si>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</si>
  <si>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</si>
  <si>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</si>
  <si>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</si>
  <si>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</si>
  <si>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</si>
  <si>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</si>
  <si>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</si>
  <si>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</si>
  <si>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</si>
  <si>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</si>
  <si>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</si>
  <si>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</si>
  <si>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</si>
  <si>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</si>
  <si>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</si>
  <si>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</si>
  <si>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</si>
  <si>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</si>
  <si>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</si>
  <si>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</si>
  <si>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</si>
  <si>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</si>
  <si>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</si>
  <si>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</si>
  <si>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</si>
  <si>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</si>
  <si>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</si>
  <si>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</si>
  <si>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</si>
  <si>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</si>
  <si>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</si>
  <si>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</si>
  <si>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</si>
  <si>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</si>
  <si>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</si>
  <si>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</si>
  <si>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</si>
  <si>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</si>
  <si>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</si>
  <si>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</si>
  <si>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</si>
  <si>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</si>
  <si>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</si>
  <si>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</si>
  <si>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</si>
  <si>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</si>
  <si>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</si>
  <si>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</si>
  <si>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</si>
  <si>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</si>
  <si>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</si>
  <si>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</si>
  <si>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</si>
  <si>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</si>
  <si>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</si>
  <si>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</si>
  <si>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</si>
  <si>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</si>
  <si>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</si>
  <si>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</si>
  <si>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</si>
  <si>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</si>
  <si>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</si>
  <si>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</si>
  <si>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</si>
  <si>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</si>
  <si>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</si>
  <si>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</si>
  <si>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</si>
  <si>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</si>
  <si>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</si>
  <si>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</si>
  <si>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</si>
  <si>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</si>
  <si>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</si>
  <si>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</si>
  <si>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</si>
  <si>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</si>
  <si>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</si>
  <si>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</si>
  <si>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</si>
  <si>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</si>
  <si>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</si>
  <si>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</si>
  <si>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</si>
  <si>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</si>
  <si>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</si>
  <si>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</si>
  <si>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</si>
  <si>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</si>
  <si>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</si>
  <si>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</si>
  <si>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</si>
  <si>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</si>
  <si>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</si>
  <si>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</si>
  <si>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</si>
  <si>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</si>
  <si>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</si>
  <si>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</si>
  <si>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</si>
  <si>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</si>
  <si>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</si>
  <si>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</si>
  <si>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</si>
  <si>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</si>
  <si>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</si>
  <si>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</si>
  <si>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</si>
  <si>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</si>
  <si>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</si>
  <si>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</si>
  <si>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</si>
  <si>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</si>
  <si>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</si>
  <si>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</si>
  <si>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</si>
  <si>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</si>
  <si>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</si>
  <si>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</si>
  <si>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</si>
  <si>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</si>
  <si>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</si>
  <si>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</si>
  <si>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</si>
  <si>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</si>
  <si>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</si>
  <si>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</si>
  <si>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</si>
  <si>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</si>
  <si>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</si>
  <si>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</si>
  <si>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</si>
  <si>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</si>
  <si>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</si>
  <si>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</si>
  <si>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</si>
  <si>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</si>
  <si>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</si>
  <si>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</si>
  <si>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</si>
  <si>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</si>
  <si>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</si>
  <si>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</si>
  <si>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</si>
  <si>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</si>
  <si>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</si>
  <si>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</si>
  <si>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</si>
  <si>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</si>
  <si>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</si>
  <si>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</si>
  <si>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</si>
  <si>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</si>
  <si>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</si>
  <si>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</si>
  <si>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</si>
  <si>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</si>
  <si>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</si>
  <si>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</si>
  <si>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</si>
  <si>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</si>
  <si>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</si>
  <si>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</si>
  <si>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</si>
  <si>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</si>
  <si>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</si>
  <si>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</si>
  <si>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</si>
  <si>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</si>
  <si>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</si>
  <si>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</si>
  <si>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</si>
  <si>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</si>
  <si>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</si>
  <si>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</si>
  <si>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</si>
  <si>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</si>
  <si>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</si>
  <si>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</si>
  <si>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</si>
  <si>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</si>
  <si>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</si>
  <si>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</si>
  <si>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</si>
  <si>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</si>
  <si>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</si>
  <si>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</si>
  <si>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</si>
  <si>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</si>
  <si>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</si>
  <si>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</si>
  <si>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</si>
  <si>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</si>
  <si>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</si>
  <si>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</si>
  <si>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</si>
  <si>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</si>
  <si>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</si>
  <si>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</si>
  <si>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</si>
  <si>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</si>
  <si>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</si>
  <si>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</si>
  <si>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</si>
  <si>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</si>
  <si>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</si>
  <si>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</si>
  <si>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</si>
  <si>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</si>
  <si>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</si>
  <si>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</si>
  <si>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</si>
  <si>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</si>
  <si>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</si>
  <si>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</si>
  <si>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</si>
  <si>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</si>
  <si>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</si>
  <si>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</si>
  <si>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</si>
  <si>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</si>
  <si>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</si>
  <si>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</si>
  <si>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</si>
  <si>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</si>
  <si>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</si>
  <si>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</si>
  <si>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</si>
  <si>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</si>
  <si>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</si>
  <si>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</si>
  <si>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</si>
  <si>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</si>
  <si>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</si>
  <si>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</si>
  <si>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</si>
  <si>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</si>
  <si>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</si>
  <si>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</si>
  <si>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</si>
  <si>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</si>
  <si>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</si>
  <si>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</si>
  <si>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</si>
  <si>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</si>
  <si>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</si>
  <si>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</si>
  <si>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</si>
  <si>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</si>
  <si>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</si>
  <si>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</si>
  <si>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</si>
  <si>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</si>
  <si>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</si>
  <si>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</si>
  <si>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</si>
  <si>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</si>
  <si>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</si>
  <si>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</si>
  <si>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</si>
  <si>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</si>
  <si>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</si>
  <si>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</si>
  <si>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</si>
  <si>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</si>
  <si>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</si>
  <si>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</si>
  <si>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</si>
  <si>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</si>
  <si>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</si>
  <si>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</si>
  <si>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</si>
  <si>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</si>
  <si>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</si>
  <si>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</si>
  <si>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</si>
  <si>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</si>
  <si>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</si>
  <si>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</si>
  <si>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</si>
  <si>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</si>
  <si>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</si>
  <si>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</si>
  <si>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</si>
  <si>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</si>
  <si>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</si>
  <si>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</si>
  <si>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</si>
  <si>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</si>
  <si>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</si>
  <si>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</si>
  <si>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</si>
  <si>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</si>
  <si>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</si>
  <si>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</si>
  <si>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</si>
  <si>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</si>
  <si>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</si>
  <si>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</si>
  <si>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</si>
  <si>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</si>
  <si>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</si>
  <si>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</si>
  <si>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</si>
  <si>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</si>
  <si>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</si>
  <si>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</si>
  <si>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</si>
  <si>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</si>
  <si>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</si>
  <si>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</si>
  <si>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</si>
  <si>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</si>
  <si>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</si>
  <si>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</si>
  <si>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</si>
  <si>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</si>
  <si>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</si>
  <si>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</si>
  <si>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</si>
  <si>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</si>
  <si>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</si>
  <si>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</si>
  <si>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</si>
  <si>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</si>
  <si>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</si>
  <si>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</si>
  <si>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</si>
  <si>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</si>
  <si>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</si>
  <si>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</si>
  <si>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</si>
  <si>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</si>
  <si>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</si>
  <si>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</si>
  <si>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</si>
  <si>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</si>
  <si>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</si>
  <si>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</si>
  <si>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</si>
  <si>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</si>
  <si>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</si>
  <si>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</si>
  <si>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</si>
  <si>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</si>
  <si>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</si>
  <si>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</si>
  <si>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</si>
  <si>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</si>
  <si>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</si>
  <si>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</si>
  <si>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</si>
  <si>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</si>
  <si>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</si>
  <si>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</si>
  <si>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</si>
  <si>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</si>
  <si>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</si>
  <si>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</si>
  <si>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</si>
  <si>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</si>
  <si>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</si>
  <si>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</si>
  <si>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</si>
  <si>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</si>
  <si>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</si>
  <si>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</si>
  <si>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</si>
  <si>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</si>
  <si>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</si>
  <si>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</si>
  <si>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</si>
  <si>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</si>
  <si>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</si>
  <si>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</si>
  <si>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</si>
  <si>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</si>
  <si>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</si>
  <si>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</si>
  <si>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</si>
  <si>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</si>
  <si>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</si>
  <si>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</si>
  <si>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</si>
  <si>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</si>
  <si>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</si>
  <si>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</si>
  <si>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</si>
  <si>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</si>
  <si>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</si>
  <si>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</si>
  <si>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</si>
  <si>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</si>
  <si>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</si>
  <si>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</si>
  <si>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</si>
  <si>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</si>
  <si>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</si>
  <si>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</si>
  <si>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</si>
  <si>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</si>
  <si>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</si>
  <si>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</si>
  <si>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</si>
  <si>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</si>
  <si>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</si>
  <si>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</si>
  <si>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</si>
  <si>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</si>
  <si>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</si>
  <si>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</si>
  <si>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</si>
  <si>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</si>
  <si>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</si>
  <si>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</si>
  <si>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</si>
  <si>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</si>
  <si>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</si>
  <si>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</si>
  <si>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</si>
  <si>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</si>
  <si>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</si>
  <si>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</si>
  <si>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</si>
  <si>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</si>
  <si>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</si>
  <si>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</si>
  <si>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</si>
  <si>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</si>
  <si>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</si>
  <si>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</si>
  <si>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</si>
  <si>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</si>
  <si>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</si>
  <si>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</si>
  <si>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</si>
  <si>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</si>
  <si>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</si>
  <si>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</si>
  <si>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</si>
  <si>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</si>
  <si>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</si>
  <si>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</si>
  <si>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</si>
  <si>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</si>
  <si>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</si>
  <si>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</si>
  <si>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</si>
  <si>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</si>
  <si>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</si>
  <si>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</si>
  <si>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</si>
  <si>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</si>
  <si>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</si>
  <si>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</si>
  <si>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</si>
  <si>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</si>
  <si>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</si>
  <si>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</si>
  <si>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</si>
  <si>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</si>
  <si>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</si>
  <si>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</si>
  <si>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</si>
  <si>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</si>
  <si>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</si>
  <si>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</si>
  <si>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</si>
  <si>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</si>
  <si>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</si>
  <si>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</si>
  <si>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</si>
  <si>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</si>
  <si>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</si>
  <si>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</si>
  <si>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</si>
  <si>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</si>
  <si>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</si>
  <si>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</si>
  <si>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</si>
  <si>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</si>
  <si>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</si>
  <si>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</si>
  <si>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</si>
  <si>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</si>
  <si>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</si>
  <si>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</si>
  <si>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</si>
  <si>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</si>
  <si>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</si>
  <si>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</si>
  <si>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</si>
  <si>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</si>
  <si>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</si>
  <si>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</si>
  <si>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</si>
  <si>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</si>
  <si>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</si>
  <si>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</si>
  <si>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</si>
  <si>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</si>
  <si>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</si>
  <si>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</si>
  <si>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</si>
  <si>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</si>
  <si>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</si>
  <si>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</si>
  <si>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</si>
  <si>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</si>
  <si>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</si>
  <si>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</si>
  <si>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</si>
  <si>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</si>
  <si>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</si>
  <si>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</si>
  <si>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</si>
  <si>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</si>
  <si>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</si>
  <si>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</si>
  <si>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</si>
  <si>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</si>
  <si>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</si>
  <si>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</si>
  <si>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</si>
  <si>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</si>
  <si>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</si>
  <si>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</si>
  <si>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</si>
  <si>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</si>
  <si>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</si>
  <si>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</si>
  <si>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</si>
  <si>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</si>
  <si>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</si>
  <si>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</si>
  <si>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</si>
  <si>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</si>
  <si>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</si>
  <si>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</si>
  <si>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</si>
  <si>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</si>
  <si>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</si>
  <si>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</si>
  <si>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</si>
  <si>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</si>
  <si>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</si>
  <si>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</si>
  <si>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</si>
  <si>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</si>
  <si>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</si>
  <si>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</si>
  <si>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</si>
  <si>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</si>
  <si>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</si>
  <si>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</si>
  <si>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</si>
  <si>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</si>
  <si>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</si>
  <si>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</si>
  <si>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</si>
  <si>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</si>
  <si>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</si>
  <si>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</si>
  <si>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</si>
  <si>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</si>
  <si>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</si>
  <si>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</si>
  <si>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</si>
  <si>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</si>
  <si>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</si>
  <si>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</si>
  <si>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</si>
  <si>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</si>
  <si>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</si>
  <si>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</si>
  <si>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</si>
  <si>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</si>
  <si>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</si>
  <si>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</si>
  <si>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</si>
  <si>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</si>
  <si>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</si>
  <si>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</si>
  <si>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</si>
  <si>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</si>
  <si>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</si>
  <si>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</si>
  <si>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</si>
  <si>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</si>
  <si>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</si>
  <si>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</si>
  <si>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</si>
  <si>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</si>
  <si>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</si>
  <si>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</si>
  <si>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</si>
  <si>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</si>
  <si>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</si>
  <si>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</si>
  <si>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</si>
  <si>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</si>
  <si>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</si>
  <si>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</si>
  <si>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</si>
  <si>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</si>
  <si>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</si>
  <si>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</si>
  <si>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</si>
  <si>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</si>
  <si>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</si>
  <si>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</si>
  <si>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</si>
  <si>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</si>
  <si>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</si>
  <si>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</si>
  <si>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</si>
  <si>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</si>
  <si>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</si>
  <si>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</si>
  <si>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</si>
  <si>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</si>
  <si>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</si>
  <si>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</si>
  <si>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</si>
  <si>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</si>
  <si>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</si>
  <si>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</si>
  <si>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</si>
  <si>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</si>
  <si>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</si>
  <si>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</si>
  <si>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</si>
  <si>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</si>
  <si>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</si>
  <si>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</si>
  <si>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</si>
  <si>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</si>
  <si>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</si>
  <si>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</si>
  <si>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</si>
  <si>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</si>
  <si>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</si>
  <si>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</si>
  <si>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</si>
  <si>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</si>
  <si>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</si>
  <si>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</si>
  <si>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</si>
  <si>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</si>
  <si>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</si>
  <si>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</si>
  <si>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</si>
  <si>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</si>
  <si>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</si>
  <si>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</si>
  <si>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</si>
  <si>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</si>
  <si>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</si>
  <si>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</si>
  <si>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</si>
  <si>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</si>
  <si>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</si>
  <si>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</si>
  <si>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</si>
  <si>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</si>
  <si>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</si>
  <si>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</si>
  <si>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</si>
  <si>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</si>
  <si>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</si>
  <si>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</si>
  <si>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</si>
  <si>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</si>
  <si>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</si>
  <si>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</si>
  <si>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</si>
  <si>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</si>
  <si>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</si>
  <si>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</si>
  <si>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</si>
  <si>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</si>
  <si>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</si>
  <si>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</si>
  <si>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</si>
  <si>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</si>
  <si>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</si>
  <si>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</si>
  <si>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</si>
  <si>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</si>
  <si>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</si>
  <si>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</si>
  <si>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</si>
  <si>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</si>
  <si>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</si>
  <si>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</si>
  <si>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</si>
  <si>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</si>
  <si>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</si>
  <si>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</si>
  <si>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</si>
  <si>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</si>
  <si>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</si>
  <si>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</si>
  <si>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</si>
  <si>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</si>
  <si>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</si>
  <si>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</si>
  <si>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</si>
  <si>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</si>
  <si>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</si>
  <si>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</si>
  <si>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</si>
  <si>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</si>
  <si>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</si>
  <si>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</si>
  <si>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</si>
  <si>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</si>
  <si>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</si>
  <si>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</si>
  <si>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</si>
  <si>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</si>
  <si>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</si>
  <si>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</si>
  <si>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</si>
  <si>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</si>
  <si>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</si>
  <si>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</si>
  <si>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</si>
  <si>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</si>
  <si>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</si>
  <si>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</si>
  <si>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</si>
  <si>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</si>
  <si>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</si>
  <si>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</si>
  <si>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</si>
  <si>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</si>
  <si>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</si>
  <si>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</si>
  <si>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</si>
  <si>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</si>
  <si>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</si>
  <si>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</si>
  <si>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</si>
  <si>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</si>
  <si>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</si>
  <si>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</si>
  <si>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</si>
  <si>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</si>
  <si>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</si>
  <si>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</si>
  <si>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</si>
  <si>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</si>
  <si>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</si>
  <si>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</si>
  <si>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</si>
  <si>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</si>
  <si>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</si>
  <si>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</si>
  <si>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</si>
  <si>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</si>
  <si>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</si>
  <si>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</si>
  <si>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</si>
  <si>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</si>
  <si>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</si>
  <si>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</si>
  <si>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</si>
  <si>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</si>
  <si>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</si>
  <si>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</si>
  <si>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</si>
  <si>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</si>
  <si>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</si>
  <si>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</si>
  <si>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</si>
  <si>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</si>
  <si>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</si>
  <si>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</si>
  <si>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</si>
  <si>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</si>
  <si>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</si>
  <si>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</si>
  <si>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</si>
  <si>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</si>
  <si>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</si>
  <si>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</si>
  <si>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</si>
  <si>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</si>
  <si>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</si>
  <si>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</si>
  <si>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</si>
  <si>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</si>
  <si>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</si>
  <si>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</si>
  <si>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</si>
  <si>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</si>
  <si>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</si>
  <si>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</si>
  <si>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</si>
  <si>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</si>
  <si>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</si>
  <si>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</si>
  <si>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</si>
  <si>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</si>
  <si>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</si>
  <si>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</si>
  <si>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</si>
  <si>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</si>
  <si>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</si>
  <si>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</si>
  <si>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</si>
  <si>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</si>
  <si>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</si>
  <si>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</si>
  <si>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</si>
  <si>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</si>
  <si>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</si>
  <si>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</si>
  <si>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</si>
  <si>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</si>
  <si>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</si>
  <si>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</si>
  <si>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</si>
  <si>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</si>
  <si>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</si>
  <si>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</si>
  <si>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</si>
  <si>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</si>
  <si>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</si>
  <si>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</si>
  <si>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</si>
  <si>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</si>
  <si>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</si>
  <si>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</si>
  <si>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</si>
  <si>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</si>
  <si>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</si>
  <si>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</si>
  <si>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</si>
  <si>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</si>
  <si>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</si>
  <si>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</si>
  <si>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</si>
  <si>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</si>
  <si>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</si>
  <si>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</si>
  <si>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</si>
  <si>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</si>
  <si>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</si>
  <si>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</si>
  <si>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</si>
  <si>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</si>
  <si>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</si>
  <si>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</si>
  <si>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</si>
  <si>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</si>
  <si>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</si>
  <si>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</si>
  <si>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</si>
  <si>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</si>
  <si>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</si>
  <si>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</si>
  <si>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</si>
  <si>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</si>
  <si>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</si>
  <si>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</si>
  <si>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</si>
  <si>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</si>
  <si>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</si>
  <si>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</si>
  <si>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</si>
  <si>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</si>
  <si>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</si>
  <si>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</si>
  <si>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</si>
  <si>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</si>
  <si>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</si>
  <si>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</si>
  <si>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</si>
  <si>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</si>
  <si>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</si>
  <si>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</si>
  <si>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</si>
  <si>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</si>
  <si>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</si>
  <si>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</si>
  <si>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</si>
  <si>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</si>
  <si>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</si>
  <si>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</si>
  <si>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</si>
  <si>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</si>
  <si>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</si>
  <si>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</si>
  <si>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</si>
  <si>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</si>
  <si>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</si>
  <si>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</si>
  <si>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</si>
  <si>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</si>
  <si>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</si>
  <si>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</si>
  <si>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</si>
  <si>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</si>
  <si>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</si>
  <si>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</si>
  <si>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</si>
  <si>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</si>
  <si>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</si>
  <si>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</si>
  <si>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</si>
  <si>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</si>
  <si>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</si>
  <si>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</si>
  <si>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</si>
  <si>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</si>
  <si>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</si>
  <si>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</si>
  <si>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</si>
  <si>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</si>
  <si>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</si>
  <si>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</si>
  <si>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</si>
  <si>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</si>
  <si>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</si>
  <si>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</si>
  <si>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</si>
  <si>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</si>
  <si>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</si>
  <si>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</si>
  <si>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</si>
  <si>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</si>
  <si>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</si>
  <si>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</si>
  <si>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</si>
  <si>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</si>
  <si>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</si>
  <si>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</si>
  <si>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</si>
  <si>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</si>
  <si>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</si>
  <si>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</si>
  <si>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</si>
  <si>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</si>
  <si>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</si>
  <si>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</si>
  <si>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</si>
  <si>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</si>
  <si>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</si>
  <si>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</si>
  <si>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</si>
  <si>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</si>
  <si>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</si>
  <si>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</si>
  <si>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</si>
  <si>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</si>
  <si>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</si>
  <si>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</si>
  <si>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</si>
  <si>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</si>
  <si>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</si>
  <si>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</si>
  <si>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</si>
  <si>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</si>
  <si>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</si>
  <si>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</si>
  <si>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</si>
  <si>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</si>
  <si>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</si>
  <si>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</si>
  <si>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</si>
  <si>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</si>
  <si>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</si>
  <si>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</si>
  <si>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</si>
  <si>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</si>
  <si>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</si>
  <si>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</si>
  <si>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</si>
  <si>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</si>
  <si>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</si>
  <si>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</si>
  <si>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</si>
  <si>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</si>
  <si>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</si>
  <si>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</si>
  <si>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</si>
  <si>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</si>
  <si>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</si>
  <si>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</si>
  <si>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</si>
  <si>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</si>
  <si>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</si>
  <si>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</si>
  <si>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</si>
  <si>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</si>
  <si>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</si>
  <si>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</si>
  <si>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</si>
  <si>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</si>
  <si>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</si>
  <si>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</si>
  <si>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</si>
  <si>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</si>
  <si>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</si>
  <si>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</si>
  <si>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</si>
  <si>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</si>
  <si>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</si>
  <si>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</si>
  <si>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</si>
  <si>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</si>
  <si>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</si>
  <si>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</si>
  <si>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</si>
  <si>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</si>
  <si>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</si>
  <si>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</si>
  <si>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</si>
  <si>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</si>
  <si>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</si>
  <si>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</si>
  <si>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</si>
  <si>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</si>
  <si>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</si>
  <si>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</si>
  <si>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</si>
  <si>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</si>
  <si>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</si>
  <si>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</si>
  <si>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</si>
  <si>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</si>
  <si>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</si>
  <si>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</si>
  <si>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</si>
  <si>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</si>
  <si>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</si>
  <si>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</si>
  <si>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</si>
  <si>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</si>
  <si>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</si>
  <si>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</si>
  <si>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</si>
  <si>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</si>
  <si>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</si>
  <si>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</si>
  <si>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</si>
  <si>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</si>
  <si>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</si>
  <si>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</si>
  <si>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</si>
  <si>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</si>
  <si>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</si>
  <si>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</si>
  <si>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</si>
  <si>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</si>
  <si>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</si>
  <si>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</si>
  <si>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</si>
  <si>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</si>
  <si>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</si>
  <si>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</si>
  <si>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</si>
  <si>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</si>
  <si>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</si>
  <si>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</si>
  <si>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</si>
  <si>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</si>
  <si>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</si>
  <si>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</si>
  <si>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</si>
  <si>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</si>
  <si>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</si>
  <si>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</si>
  <si>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</si>
  <si>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</si>
  <si>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</si>
  <si>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</si>
  <si>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</si>
  <si>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</si>
  <si>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</si>
  <si>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</si>
  <si>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</si>
  <si>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</si>
  <si>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</si>
  <si>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</si>
  <si>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</si>
  <si>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</si>
  <si>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</si>
  <si>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</si>
  <si>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</si>
  <si>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</si>
  <si>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</si>
  <si>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</si>
  <si>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</si>
  <si>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</si>
  <si>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</si>
  <si>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</si>
  <si>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</si>
  <si>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</si>
  <si>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</si>
  <si>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</si>
  <si>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</si>
  <si>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</si>
  <si>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</si>
  <si>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</si>
  <si>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</si>
  <si>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</si>
  <si>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</si>
  <si>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</si>
  <si>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</si>
  <si>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</si>
  <si>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</si>
  <si>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</si>
  <si>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</si>
  <si>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</si>
  <si>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</si>
  <si>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</si>
  <si>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</si>
  <si>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</si>
  <si>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</si>
  <si>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</si>
  <si>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</si>
  <si>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</si>
  <si>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</si>
  <si>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</si>
  <si>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</si>
  <si>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</si>
  <si>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</si>
  <si>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</si>
  <si>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</si>
  <si>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</si>
  <si>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</si>
  <si>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</si>
  <si>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</si>
  <si>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</si>
  <si>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</si>
  <si>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</si>
  <si>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</si>
  <si>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</si>
  <si>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</si>
  <si>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</si>
  <si>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</si>
  <si>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</si>
  <si>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</si>
  <si>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</si>
  <si>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</si>
  <si>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</si>
  <si>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</si>
  <si>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</si>
  <si>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</si>
  <si>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</si>
  <si>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</si>
  <si>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</si>
  <si>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</si>
  <si>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</si>
  <si>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</si>
  <si>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</si>
  <si>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</si>
  <si>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</si>
  <si>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</si>
  <si>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</si>
  <si>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</si>
  <si>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</si>
  <si>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</si>
  <si>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</si>
  <si>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</si>
  <si>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</si>
  <si>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</si>
  <si>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</si>
  <si>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</si>
  <si>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</si>
  <si>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</si>
  <si>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</si>
  <si>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</si>
  <si>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</si>
  <si>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</si>
  <si>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</si>
  <si>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</si>
  <si>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</si>
  <si>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</si>
  <si>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</si>
  <si>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</si>
  <si>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</si>
  <si>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</si>
  <si>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</si>
  <si>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</si>
  <si>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</si>
  <si>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</si>
  <si>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</si>
  <si>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</si>
  <si>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</si>
  <si>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</si>
  <si>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</si>
  <si>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</si>
  <si>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</si>
  <si>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</si>
  <si>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</si>
  <si>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</si>
  <si>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</si>
  <si>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</si>
  <si>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</si>
  <si>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</si>
  <si>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</si>
  <si>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</si>
  <si>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</si>
  <si>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</si>
  <si>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</si>
  <si>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</si>
  <si>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</si>
  <si>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</si>
  <si>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</si>
  <si>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</si>
  <si>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</si>
  <si>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</si>
  <si>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</si>
  <si>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</si>
  <si>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</si>
  <si>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</si>
  <si>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</si>
  <si>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</si>
  <si>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</si>
  <si>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</si>
  <si>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</si>
  <si>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</si>
  <si>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</si>
  <si>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</si>
  <si>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</si>
  <si>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</si>
  <si>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</si>
  <si>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</si>
  <si>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</si>
  <si>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</si>
  <si>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</si>
  <si>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</si>
  <si>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</si>
  <si>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</si>
  <si>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</si>
  <si>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</si>
  <si>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</si>
  <si>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</si>
  <si>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</si>
  <si>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</si>
  <si>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</si>
  <si>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</si>
  <si>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</si>
  <si>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</si>
  <si>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</si>
  <si>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</si>
  <si>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</si>
  <si>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</si>
  <si>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</si>
  <si>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</si>
  <si>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</si>
  <si>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</si>
  <si>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</si>
  <si>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</si>
  <si>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</si>
  <si>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</si>
  <si>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</si>
  <si>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</si>
  <si>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</si>
  <si>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</si>
  <si>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</si>
  <si>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</si>
  <si>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</si>
  <si>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</si>
  <si>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</si>
  <si>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</si>
  <si>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</si>
  <si>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</si>
  <si>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</si>
  <si>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</si>
  <si>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</si>
  <si>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</si>
  <si>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</si>
  <si>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</si>
  <si>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</si>
  <si>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</si>
  <si>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</si>
  <si>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</si>
  <si>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</si>
  <si>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</si>
  <si>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</si>
  <si>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</si>
  <si>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</si>
  <si>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</si>
  <si>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</si>
  <si>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</si>
  <si>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</si>
  <si>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</si>
  <si>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</si>
  <si>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</si>
  <si>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</si>
  <si>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</si>
  <si>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</si>
  <si>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</si>
  <si>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</si>
  <si>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</si>
  <si>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</si>
  <si>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</si>
  <si>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</si>
  <si>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</si>
  <si>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</si>
  <si>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</si>
  <si>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</si>
  <si>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</si>
  <si>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</si>
  <si>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</si>
  <si>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</si>
  <si>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</si>
  <si>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</si>
  <si>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</si>
  <si>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</si>
  <si>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</si>
  <si>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</si>
  <si>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</si>
  <si>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</si>
  <si>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</si>
  <si>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</si>
  <si>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</si>
  <si>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</si>
  <si>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</si>
  <si>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</si>
  <si>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</si>
  <si>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</si>
  <si>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</si>
  <si>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</si>
  <si>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</si>
  <si>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</si>
  <si>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</si>
  <si>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</si>
  <si>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</si>
  <si>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</si>
  <si>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</si>
  <si>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</si>
  <si>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</si>
  <si>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</si>
  <si>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</si>
  <si>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</si>
  <si>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</si>
  <si>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</si>
  <si>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</si>
  <si>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</si>
  <si>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</si>
  <si>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</si>
  <si>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</si>
  <si>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</si>
  <si>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</si>
  <si>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</si>
  <si>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</si>
  <si>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</si>
  <si>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</si>
  <si>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</si>
  <si>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</si>
  <si>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</si>
  <si>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</si>
  <si>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</si>
  <si>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</si>
  <si>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</si>
  <si>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</si>
  <si>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</si>
  <si>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</si>
  <si>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</si>
  <si>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</si>
  <si>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</si>
  <si>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</si>
  <si>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</si>
  <si>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</si>
  <si>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</si>
  <si>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</si>
  <si>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</si>
  <si>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</si>
  <si>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</si>
  <si>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</si>
  <si>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</si>
  <si>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</si>
  <si>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</si>
  <si>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</si>
  <si>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</si>
  <si>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</si>
  <si>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</si>
  <si>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</si>
  <si>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</si>
  <si>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</si>
  <si>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</si>
  <si>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</si>
  <si>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</si>
  <si>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</si>
  <si>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</si>
  <si>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</si>
  <si>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</si>
  <si>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</si>
  <si>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</si>
  <si>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</si>
  <si>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</si>
  <si>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</si>
  <si>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</si>
  <si>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</si>
  <si>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</si>
  <si>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</si>
  <si>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</si>
  <si>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</si>
  <si>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</si>
  <si>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</si>
  <si>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</si>
  <si>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</si>
  <si>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</si>
  <si>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</si>
  <si>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</si>
  <si>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</si>
  <si>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</si>
  <si>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</si>
  <si>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</si>
  <si>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</si>
  <si>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</si>
  <si>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</si>
  <si>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</si>
  <si>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</si>
  <si>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</si>
  <si>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</si>
  <si>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</si>
  <si>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</si>
  <si>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</si>
  <si>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</si>
  <si>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</si>
  <si>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</si>
  <si>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</si>
  <si>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</si>
  <si>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</si>
  <si>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</si>
  <si>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</si>
  <si>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</si>
  <si>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</si>
  <si>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</si>
  <si>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</si>
  <si>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</si>
  <si>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</si>
  <si>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</si>
  <si>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</si>
  <si>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</si>
  <si>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</si>
  <si>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</si>
  <si>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</si>
  <si>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</si>
  <si>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</si>
  <si>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</si>
  <si>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</si>
  <si>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</si>
  <si>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</si>
  <si>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</si>
  <si>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</si>
  <si>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</si>
  <si>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</si>
  <si>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</si>
  <si>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</si>
  <si>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</si>
  <si>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</si>
  <si>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</si>
  <si>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</si>
  <si>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</si>
  <si>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</si>
  <si>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</si>
  <si>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</si>
  <si>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</si>
  <si>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</si>
  <si>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</si>
  <si>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</si>
  <si>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</si>
  <si>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</si>
  <si>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</si>
  <si>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</si>
  <si>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</si>
  <si>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</si>
  <si>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</si>
  <si>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</si>
  <si>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</si>
  <si>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</si>
  <si>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</si>
  <si>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</si>
  <si>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</si>
  <si>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</si>
  <si>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</si>
  <si>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</si>
  <si>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</si>
  <si>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</si>
  <si>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</si>
  <si>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</si>
  <si>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</si>
  <si>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</si>
  <si>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</si>
  <si>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</si>
  <si>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</si>
  <si>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</si>
  <si>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</si>
  <si>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</si>
  <si>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</si>
  <si>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</si>
  <si>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</si>
  <si>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</si>
  <si>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</si>
  <si>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</si>
  <si>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</si>
  <si>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</si>
  <si>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</si>
  <si>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</si>
  <si>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</si>
  <si>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</si>
  <si>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</si>
  <si>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</si>
  <si>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</si>
  <si>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</si>
  <si>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</si>
  <si>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</si>
  <si>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</si>
  <si>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</si>
  <si>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</si>
  <si>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</si>
  <si>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</si>
  <si>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</si>
  <si>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</si>
  <si>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</si>
  <si>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</si>
  <si>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</si>
  <si>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</si>
  <si>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</si>
  <si>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</si>
  <si>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</si>
  <si>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</si>
  <si>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</si>
  <si>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</si>
  <si>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</si>
  <si>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</si>
  <si>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</si>
  <si>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</si>
  <si>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</si>
  <si>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</si>
  <si>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</si>
  <si>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</si>
  <si>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</si>
  <si>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</si>
  <si>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</si>
  <si>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</si>
  <si>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</si>
  <si>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</si>
  <si>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</si>
  <si>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</si>
  <si>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</si>
  <si>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</si>
  <si>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</si>
  <si>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</si>
  <si>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</si>
  <si>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</si>
  <si>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</si>
  <si>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</si>
  <si>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</si>
  <si>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</si>
  <si>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</si>
  <si>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</si>
  <si>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</si>
  <si>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</si>
  <si>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</si>
  <si>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</si>
  <si>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</si>
  <si>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</si>
  <si>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</si>
  <si>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</si>
  <si>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</si>
  <si>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</si>
  <si>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</si>
  <si>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</si>
  <si>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</si>
  <si>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</si>
  <si>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</si>
  <si>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</si>
  <si>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</si>
  <si>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</si>
  <si>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</si>
  <si>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</si>
  <si>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</si>
  <si>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</si>
  <si>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</si>
  <si>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</si>
  <si>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</si>
  <si>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</si>
  <si>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</si>
  <si>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</si>
  <si>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</si>
  <si>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</si>
  <si>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</si>
  <si>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</si>
  <si>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</si>
  <si>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</si>
  <si>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</si>
  <si>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</si>
  <si>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</si>
  <si>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</si>
  <si>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</si>
  <si>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</si>
  <si>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</si>
  <si>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</si>
  <si>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</si>
  <si>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</si>
  <si>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</si>
  <si>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</si>
  <si>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</si>
  <si>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</si>
  <si>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</si>
  <si>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</si>
  <si>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</si>
  <si>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</si>
  <si>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</si>
  <si>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</si>
  <si>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</si>
  <si>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</si>
  <si>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</si>
  <si>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</si>
  <si>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</si>
  <si>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</si>
  <si>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</si>
  <si>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</si>
  <si>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</si>
  <si>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</si>
  <si>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</si>
  <si>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</si>
  <si>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</si>
  <si>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</si>
  <si>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</si>
  <si>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</si>
  <si>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</si>
  <si>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</si>
  <si>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</si>
  <si>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</si>
  <si>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</si>
  <si>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</si>
  <si>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</si>
  <si>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</si>
  <si>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</si>
  <si>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</si>
  <si>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</si>
  <si>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</si>
  <si>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</si>
  <si>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</si>
  <si>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</si>
  <si>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</si>
  <si>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</si>
  <si>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</si>
  <si>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</si>
  <si>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</si>
  <si>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</si>
  <si>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</si>
  <si>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</si>
  <si>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</si>
  <si>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</si>
  <si>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</si>
  <si>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</si>
  <si>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</si>
  <si>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</si>
  <si>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</si>
  <si>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</si>
  <si>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</si>
  <si>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</si>
  <si>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</si>
  <si>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</si>
  <si>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</si>
  <si>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</si>
  <si>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</si>
  <si>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</si>
  <si>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</si>
  <si>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</si>
  <si>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</si>
  <si>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</si>
  <si>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</si>
  <si>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</si>
  <si>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</si>
  <si>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</si>
  <si>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</si>
  <si>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</si>
  <si>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</si>
  <si>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</si>
  <si>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</si>
  <si>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</si>
  <si>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</si>
  <si>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</si>
  <si>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</si>
  <si>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</si>
  <si>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</si>
  <si>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</si>
  <si>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</si>
  <si>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</si>
  <si>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</si>
  <si>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</si>
  <si>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</si>
  <si>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</si>
  <si>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</si>
  <si>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</si>
  <si>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</si>
  <si>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</si>
  <si>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</si>
  <si>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</si>
  <si>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</si>
  <si>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</si>
  <si>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</si>
  <si>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</si>
  <si>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</si>
  <si>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</si>
  <si>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</si>
  <si>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</si>
  <si>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</si>
  <si>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</si>
  <si>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</si>
  <si>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</si>
  <si>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</si>
  <si>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</si>
  <si>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</si>
  <si>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</si>
  <si>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</si>
  <si>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</si>
  <si>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</si>
  <si>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</si>
  <si>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</si>
  <si>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</si>
  <si>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</si>
  <si>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</si>
  <si>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</si>
  <si>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</si>
  <si>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</si>
  <si>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</si>
  <si>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</si>
  <si>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</si>
  <si>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</si>
  <si>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</si>
  <si>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</si>
  <si>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</si>
  <si>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</si>
  <si>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</si>
  <si>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</si>
  <si>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</si>
  <si>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</si>
  <si>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</si>
  <si>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</si>
  <si>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</si>
  <si>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</si>
  <si>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</si>
  <si>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</si>
  <si>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</si>
  <si>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</si>
  <si>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</si>
  <si>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</si>
  <si>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</si>
  <si>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</si>
  <si>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</si>
  <si>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</si>
  <si>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</si>
  <si>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</si>
  <si>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</si>
  <si>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</si>
  <si>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</si>
  <si>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</si>
  <si>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</si>
  <si>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</si>
  <si>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</si>
  <si>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</si>
  <si>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</si>
  <si>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</si>
  <si>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</si>
  <si>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</si>
  <si>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</si>
  <si>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</si>
  <si>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</si>
  <si>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</si>
  <si>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</si>
  <si>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</si>
  <si>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</si>
  <si>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</si>
  <si>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</si>
  <si>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</si>
  <si>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</si>
  <si>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</si>
  <si>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</si>
  <si>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</si>
  <si>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</si>
  <si>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</si>
  <si>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</si>
  <si>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</si>
  <si>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</si>
  <si>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</si>
  <si>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</si>
  <si>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</si>
  <si>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</si>
  <si>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</si>
  <si>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</si>
  <si>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</si>
  <si>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</si>
  <si>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</si>
  <si>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</si>
  <si>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</si>
  <si>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</si>
  <si>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</si>
  <si>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</si>
  <si>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</si>
  <si>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</si>
  <si>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</si>
  <si>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</si>
  <si>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</si>
  <si>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</si>
  <si>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</si>
  <si>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</si>
  <si>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</si>
  <si>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</si>
  <si>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</si>
  <si>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</si>
  <si>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</si>
  <si>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</si>
  <si>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</si>
  <si>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</si>
  <si>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</si>
  <si>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</si>
  <si>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</si>
  <si>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</si>
  <si>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</si>
  <si>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</si>
  <si>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</si>
  <si>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</si>
  <si>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</si>
  <si>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</si>
  <si>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</si>
  <si>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</si>
  <si>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</si>
  <si>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</si>
  <si>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</si>
  <si>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</si>
  <si>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</si>
  <si>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</si>
  <si>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</si>
  <si>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</si>
  <si>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</si>
  <si>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</si>
  <si>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</si>
  <si>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</si>
  <si>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</si>
  <si>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</si>
  <si>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</si>
  <si>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</si>
  <si>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</si>
  <si>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</si>
  <si>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</si>
  <si>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</si>
  <si>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</si>
  <si>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</si>
  <si>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</si>
  <si>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</si>
  <si>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</si>
  <si>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</si>
  <si>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</si>
  <si>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</si>
  <si>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</si>
  <si>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</si>
  <si>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</si>
  <si>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</si>
  <si>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</si>
  <si>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</si>
  <si>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</si>
  <si>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</si>
  <si>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</si>
  <si>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</si>
  <si>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</si>
  <si>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</si>
  <si>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</si>
  <si>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</si>
  <si>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</si>
  <si>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</si>
  <si>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</si>
  <si>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</si>
  <si>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</si>
  <si>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</si>
  <si>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</si>
  <si>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</si>
  <si>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</si>
  <si>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</si>
  <si>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</si>
  <si>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</si>
  <si>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</si>
  <si>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</si>
  <si>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</si>
  <si>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</si>
  <si>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</si>
  <si>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</si>
  <si>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</si>
  <si>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</si>
  <si>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</si>
  <si>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</si>
  <si>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</si>
  <si>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</si>
  <si>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</si>
  <si>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</si>
  <si>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</si>
  <si>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</si>
  <si>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</si>
  <si>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</si>
  <si>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</si>
  <si>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</si>
  <si>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</si>
  <si>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</si>
  <si>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</si>
  <si>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</si>
  <si>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</si>
  <si>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</si>
  <si>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</si>
  <si>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</si>
  <si>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</si>
  <si>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</si>
  <si>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</si>
  <si>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</si>
  <si>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</si>
  <si>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</si>
  <si>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</si>
  <si>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</si>
  <si>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</si>
  <si>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</si>
  <si>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</si>
  <si>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</si>
  <si>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</si>
  <si>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</si>
  <si>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</si>
  <si>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</si>
  <si>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</si>
  <si>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</si>
  <si>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</si>
  <si>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</si>
  <si>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</si>
  <si>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</si>
  <si>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</si>
  <si>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</si>
  <si>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</si>
  <si>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</si>
  <si>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</si>
  <si>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</si>
  <si>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</si>
  <si>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</si>
  <si>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</si>
  <si>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</si>
  <si>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</si>
  <si>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</si>
  <si>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</si>
  <si>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</si>
  <si>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</si>
  <si>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</si>
  <si>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</si>
  <si>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</si>
  <si>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</si>
  <si>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</si>
  <si>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</si>
  <si>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</si>
  <si>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</si>
  <si>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</si>
  <si>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</si>
  <si>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</si>
  <si>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</si>
  <si>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</si>
  <si>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</si>
  <si>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</si>
  <si>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</si>
  <si>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</si>
  <si>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</si>
  <si>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</si>
  <si>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</si>
  <si>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</si>
  <si>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</si>
  <si>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</si>
  <si>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</si>
  <si>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</si>
  <si>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</si>
  <si>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</si>
  <si>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</si>
  <si>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</si>
  <si>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</si>
  <si>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</si>
  <si>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</si>
  <si>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</si>
  <si>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</si>
  <si>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</si>
  <si>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</si>
  <si>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</si>
  <si>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</si>
  <si>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</si>
  <si>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</si>
  <si>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</si>
  <si>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</si>
  <si>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</si>
  <si>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</si>
  <si>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</si>
  <si>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</si>
  <si>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</si>
  <si>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</si>
  <si>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</si>
  <si>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</si>
  <si>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</si>
  <si>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</si>
  <si>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</si>
  <si>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</si>
  <si>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</si>
  <si>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</si>
  <si>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</si>
  <si>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</si>
  <si>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</si>
  <si>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</si>
  <si>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</si>
  <si>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</si>
  <si>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</si>
  <si>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</si>
  <si>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</si>
  <si>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</si>
  <si>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</si>
  <si>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</si>
  <si>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</si>
  <si>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</si>
  <si>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</si>
  <si>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</si>
  <si>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</si>
  <si>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</si>
  <si>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</si>
  <si>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</si>
  <si>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</si>
  <si>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</si>
  <si>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</si>
  <si>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</si>
  <si>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</si>
  <si>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</si>
  <si>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</si>
  <si>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</si>
  <si>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</si>
  <si>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</si>
  <si>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</si>
  <si>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</si>
  <si>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</si>
  <si>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</si>
  <si>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</si>
  <si>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</si>
  <si>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</si>
  <si>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</si>
  <si>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</si>
  <si>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</si>
  <si>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</si>
  <si>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</si>
  <si>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</si>
  <si>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</si>
  <si>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</si>
  <si>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</si>
  <si>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</si>
  <si>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</si>
  <si>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</si>
  <si>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</si>
  <si>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</si>
  <si>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</si>
  <si>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</si>
  <si>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</si>
  <si>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</si>
  <si>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</si>
  <si>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</si>
  <si>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</si>
  <si>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</si>
  <si>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</si>
  <si>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</si>
  <si>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</si>
  <si>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</si>
  <si>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</si>
  <si>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</si>
  <si>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</si>
  <si>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</si>
  <si>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</si>
  <si>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</si>
  <si>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</si>
  <si>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</si>
  <si>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</si>
  <si>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</si>
  <si>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</si>
  <si>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</si>
  <si>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</si>
  <si>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</si>
  <si>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</si>
  <si>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</si>
  <si>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</si>
  <si>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</si>
  <si>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</si>
  <si>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</si>
  <si>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</si>
  <si>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</si>
  <si>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</si>
  <si>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</si>
  <si>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</si>
  <si>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</si>
  <si>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</si>
  <si>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</si>
  <si>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</si>
  <si>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</si>
  <si>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</si>
  <si>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</si>
  <si>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</si>
  <si>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</si>
  <si>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</si>
  <si>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</si>
  <si>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</si>
  <si>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</si>
  <si>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</si>
  <si>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</si>
  <si>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</si>
  <si>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</si>
  <si>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</si>
  <si>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</si>
  <si>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</si>
  <si>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</si>
  <si>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</si>
  <si>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</si>
  <si>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</si>
  <si>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</si>
  <si>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</si>
  <si>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</si>
  <si>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</si>
  <si>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</si>
  <si>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</si>
  <si>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</si>
  <si>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</si>
  <si>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</si>
  <si>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</si>
  <si>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</si>
  <si>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</si>
  <si>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</si>
  <si>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</si>
  <si>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</si>
  <si>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</si>
  <si>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</si>
  <si>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</si>
  <si>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</si>
  <si>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</si>
  <si>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</si>
  <si>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</si>
  <si>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</si>
  <si>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</si>
  <si>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</si>
  <si>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</si>
  <si>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</si>
  <si>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</si>
  <si>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</si>
  <si>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</si>
  <si>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</si>
  <si>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</si>
  <si>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</si>
  <si>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</si>
  <si>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</si>
  <si>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</si>
  <si>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</si>
  <si>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</si>
  <si>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</si>
  <si>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</si>
  <si>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</si>
  <si>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</si>
  <si>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</si>
  <si>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</si>
  <si>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</si>
  <si>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</si>
  <si>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</si>
  <si>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</si>
  <si>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</si>
  <si>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</si>
  <si>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</si>
  <si>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</si>
  <si>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</si>
  <si>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</si>
  <si>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</si>
  <si>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</si>
  <si>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</si>
  <si>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</si>
  <si>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</si>
  <si>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</si>
  <si>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</si>
  <si>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</si>
  <si>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</si>
  <si>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</si>
  <si>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</si>
  <si>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</si>
  <si>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</si>
  <si>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</si>
  <si>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</si>
  <si>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</si>
  <si>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</si>
  <si>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</si>
  <si>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</si>
  <si>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</si>
  <si>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</si>
  <si>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</si>
  <si>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</si>
  <si>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</si>
  <si>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</si>
  <si>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</si>
  <si>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</si>
  <si>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</si>
  <si>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</si>
  <si>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</si>
  <si>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</si>
  <si>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</si>
  <si>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</si>
  <si>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</si>
  <si>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</si>
  <si>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</si>
  <si>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</si>
  <si>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</si>
  <si>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</si>
  <si>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</si>
  <si>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</si>
  <si>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</si>
  <si>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</si>
  <si>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</si>
  <si>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</si>
  <si>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</si>
  <si>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</si>
  <si>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</si>
  <si>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</si>
  <si>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</si>
  <si>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</si>
  <si>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</si>
  <si>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</si>
  <si>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</si>
  <si>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</si>
  <si>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</si>
  <si>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</si>
  <si>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</si>
  <si>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</si>
  <si>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</si>
  <si>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</si>
  <si>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</si>
  <si>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</si>
  <si>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</si>
  <si>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</si>
  <si>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</si>
  <si>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</si>
  <si>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</si>
  <si>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</si>
  <si>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</si>
  <si>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</si>
  <si>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</si>
  <si>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</si>
  <si>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</si>
  <si>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</si>
  <si>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</si>
  <si>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</si>
  <si>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</si>
  <si>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</si>
  <si>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</si>
  <si>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</si>
  <si>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</si>
  <si>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</si>
  <si>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</si>
  <si>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</si>
  <si>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</si>
  <si>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</si>
  <si>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</si>
  <si>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</si>
  <si>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</si>
  <si>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</si>
  <si>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</si>
  <si>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</si>
  <si>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</si>
  <si>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</si>
  <si>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</si>
  <si>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</si>
  <si>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</si>
  <si>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</si>
  <si>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</si>
  <si>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</si>
  <si>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</si>
  <si>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</si>
  <si>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</si>
  <si>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</si>
  <si>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</si>
  <si>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</si>
  <si>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</si>
  <si>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</si>
  <si>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</si>
  <si>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</si>
  <si>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</si>
  <si>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</si>
  <si>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</si>
  <si>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</si>
  <si>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</si>
  <si>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</si>
  <si>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</si>
  <si>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</si>
  <si>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</si>
  <si>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</si>
  <si>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</si>
  <si>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</si>
  <si>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</si>
  <si>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</si>
  <si>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</si>
  <si>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</si>
  <si>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</si>
  <si>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</si>
  <si>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</si>
  <si>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</si>
  <si>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</si>
  <si>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</si>
  <si>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</si>
  <si>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</si>
  <si>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</si>
  <si>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</si>
  <si>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</si>
  <si>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</si>
  <si>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</si>
  <si>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</si>
  <si>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</si>
  <si>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</si>
  <si>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</si>
  <si>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</si>
  <si>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</si>
  <si>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</si>
  <si>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</si>
  <si>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</si>
  <si>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</si>
  <si>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</si>
  <si>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</si>
  <si>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</si>
  <si>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</si>
  <si>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</si>
  <si>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</si>
  <si>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</si>
  <si>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</si>
  <si>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</si>
  <si>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</si>
  <si>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</si>
  <si>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</si>
  <si>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</si>
  <si>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</si>
  <si>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</si>
  <si>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</si>
  <si>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</si>
  <si>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</si>
  <si>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</si>
  <si>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</si>
  <si>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</si>
  <si>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</si>
  <si>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</si>
  <si>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</si>
  <si>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</si>
  <si>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</si>
  <si>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</si>
  <si>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</si>
  <si>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</si>
  <si>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</si>
  <si>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</si>
  <si>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</si>
  <si>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</si>
  <si>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</si>
  <si>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</si>
  <si>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</si>
  <si>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</si>
  <si>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</si>
  <si>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</si>
  <si>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</si>
  <si>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</si>
  <si>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</si>
  <si>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</si>
  <si>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</si>
  <si>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</si>
  <si>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</si>
  <si>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</si>
  <si>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</si>
  <si>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</si>
  <si>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</si>
  <si>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</si>
  <si>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</si>
  <si>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</si>
  <si>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</si>
  <si>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</si>
  <si>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</si>
  <si>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</si>
  <si>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</si>
  <si>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</si>
  <si>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</si>
  <si>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</si>
  <si>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</si>
  <si>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</si>
  <si>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</si>
  <si>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</si>
  <si>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</si>
  <si>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</si>
  <si>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</si>
  <si>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</si>
  <si>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</si>
  <si>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</si>
  <si>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</si>
  <si>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</si>
  <si>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</si>
  <si>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</si>
  <si>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</si>
  <si>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</si>
  <si>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</si>
  <si>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</si>
  <si>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</si>
  <si>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</si>
  <si>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</si>
  <si>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</si>
  <si>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</si>
  <si>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</si>
  <si>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</si>
  <si>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</si>
  <si>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</si>
  <si>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</si>
  <si>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</si>
  <si>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</si>
  <si>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</si>
  <si>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</si>
  <si>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</si>
  <si>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</si>
  <si>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</si>
  <si>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</si>
  <si>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</si>
  <si>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</si>
  <si>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</si>
  <si>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</si>
  <si>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</si>
  <si>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</si>
  <si>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</si>
  <si>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</si>
  <si>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</si>
  <si>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</si>
  <si>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</si>
  <si>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</si>
  <si>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</si>
  <si>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</si>
  <si>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</si>
  <si>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</si>
  <si>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</si>
  <si>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</si>
  <si>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</si>
  <si>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</si>
  <si>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</si>
  <si>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</si>
  <si>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</si>
  <si>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</si>
  <si>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</si>
  <si>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</si>
  <si>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</si>
  <si>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</si>
  <si>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</si>
  <si>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</si>
  <si>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</si>
  <si>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</si>
  <si>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</si>
  <si>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</si>
  <si>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</si>
  <si>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</si>
  <si>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</si>
  <si>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</si>
  <si>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</si>
  <si>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</si>
  <si>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</si>
  <si>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</si>
  <si>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</si>
  <si>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</si>
  <si>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</si>
  <si>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</si>
  <si>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</si>
  <si>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</si>
  <si>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</si>
  <si>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</si>
  <si>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</si>
  <si>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</si>
  <si>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</si>
  <si>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</si>
  <si>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</si>
  <si>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</si>
  <si>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</si>
  <si>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</si>
  <si>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</si>
  <si>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</si>
  <si>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</si>
  <si>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</si>
  <si>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</si>
  <si>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</si>
  <si>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</si>
  <si>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</si>
  <si>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</si>
  <si>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</si>
  <si>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</si>
  <si>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</si>
  <si>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</si>
  <si>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</si>
  <si>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</si>
  <si>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</si>
  <si>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</si>
  <si>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</si>
  <si>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</si>
  <si>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</si>
  <si>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</si>
  <si>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</si>
  <si>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</si>
  <si>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</si>
  <si>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</si>
  <si>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</si>
  <si>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</si>
  <si>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</si>
  <si>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</si>
  <si>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</si>
  <si>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</si>
  <si>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</si>
  <si>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</si>
  <si>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</si>
  <si>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</si>
  <si>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</si>
  <si>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</si>
  <si>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</si>
  <si>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</si>
  <si>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</si>
  <si>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</si>
  <si>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</si>
  <si>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</si>
  <si>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</si>
  <si>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</si>
  <si>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</si>
  <si>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</si>
  <si>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</si>
  <si>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</si>
  <si>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</si>
  <si>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</si>
  <si>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</si>
  <si>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</si>
  <si>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</si>
  <si>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</si>
  <si>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</si>
  <si>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</si>
  <si>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</si>
  <si>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</si>
  <si>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</si>
  <si>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</si>
  <si>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</si>
  <si>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</si>
  <si>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</si>
  <si>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</si>
  <si>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</si>
  <si>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</si>
  <si>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</si>
  <si>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</si>
  <si>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</si>
  <si>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</si>
  <si>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</si>
  <si>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</si>
  <si>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</si>
  <si>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</si>
  <si>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</si>
  <si>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</si>
  <si>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</si>
  <si>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</si>
  <si>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</si>
  <si>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</si>
  <si>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</si>
  <si>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</si>
  <si>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</si>
  <si>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</si>
  <si>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</si>
  <si>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</si>
  <si>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</si>
  <si>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</si>
  <si>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</si>
  <si>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</si>
  <si>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</si>
  <si>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</si>
  <si>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</si>
  <si>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</si>
  <si>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</si>
  <si>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</si>
  <si>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</si>
  <si>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</si>
  <si>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</si>
  <si>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</si>
  <si>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</si>
  <si>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</si>
  <si>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</si>
  <si>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</si>
  <si>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</si>
  <si>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</si>
  <si>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</si>
  <si>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</si>
  <si>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</si>
  <si>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</si>
  <si>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</si>
  <si>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</si>
  <si>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</si>
  <si>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</si>
  <si>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</si>
  <si>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</si>
  <si>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</si>
  <si>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</si>
  <si>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</si>
  <si>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</si>
  <si>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</si>
  <si>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</si>
  <si>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</si>
  <si>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</si>
  <si>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</si>
  <si>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</si>
  <si>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</si>
  <si>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</si>
  <si>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</si>
  <si>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</si>
  <si>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</si>
  <si>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</si>
  <si>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</si>
  <si>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</si>
  <si>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</si>
  <si>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</si>
  <si>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</si>
  <si>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</si>
  <si>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</si>
  <si>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</si>
  <si>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</si>
  <si>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</si>
  <si>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</si>
  <si>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</si>
  <si>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</si>
  <si>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</si>
  <si>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</si>
  <si>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</si>
  <si>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</si>
  <si>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</si>
  <si>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</si>
  <si>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</si>
  <si>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</si>
  <si>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</si>
  <si>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</si>
  <si>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</si>
  <si>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</si>
  <si>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</si>
  <si>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</si>
  <si>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</si>
  <si>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</si>
  <si>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</si>
  <si>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</si>
  <si>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</si>
  <si>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</si>
  <si>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</si>
  <si>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</si>
  <si>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</si>
  <si>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</si>
  <si>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</si>
  <si>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</si>
  <si>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</si>
  <si>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</si>
  <si>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</si>
  <si>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</si>
  <si>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</si>
  <si>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</si>
  <si>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</si>
  <si>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</si>
  <si>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</si>
  <si>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</si>
  <si>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</si>
  <si>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</si>
  <si>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</si>
  <si>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</si>
  <si>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</si>
  <si>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</si>
  <si>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</si>
  <si>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</si>
  <si>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</si>
  <si>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</si>
  <si>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</si>
  <si>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</si>
  <si>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</si>
  <si>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</si>
  <si>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</si>
  <si>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</si>
  <si>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</si>
  <si>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</si>
  <si>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</si>
  <si>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</si>
  <si>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</si>
  <si>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</si>
  <si>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</si>
  <si>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</si>
  <si>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</si>
  <si>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</si>
  <si>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</si>
  <si>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</si>
  <si>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</si>
  <si>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</si>
  <si>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</si>
  <si>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</si>
  <si>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</si>
  <si>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</si>
  <si>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</si>
  <si>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</si>
  <si>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</si>
  <si>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</si>
  <si>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</si>
  <si>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</si>
  <si>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</si>
  <si>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</si>
  <si>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</si>
  <si>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</si>
  <si>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</si>
  <si>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</si>
  <si>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</si>
  <si>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</si>
  <si>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</si>
  <si>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</si>
  <si>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</si>
  <si>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</si>
  <si>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</si>
  <si>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</si>
  <si>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</si>
  <si>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</si>
  <si>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</si>
  <si>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</si>
  <si>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</si>
  <si>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</si>
  <si>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</si>
  <si>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</si>
  <si>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</si>
  <si>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</si>
  <si>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</si>
  <si>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</si>
  <si>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</si>
  <si>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</si>
  <si>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</si>
  <si>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</si>
  <si>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</si>
  <si>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</si>
  <si>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</si>
  <si>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</si>
  <si>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</si>
  <si>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</si>
  <si>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</si>
  <si>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</si>
  <si>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</si>
  <si>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</si>
  <si>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</si>
  <si>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</si>
  <si>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</si>
  <si>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</si>
  <si>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</si>
  <si>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</si>
  <si>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</si>
  <si>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</si>
  <si>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</si>
  <si>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</si>
  <si>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</si>
  <si>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</si>
  <si>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</si>
  <si>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</si>
  <si>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</si>
  <si>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</si>
  <si>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</si>
  <si>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</si>
  <si>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</si>
  <si>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</si>
  <si>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</si>
  <si>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</si>
  <si>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</si>
  <si>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</si>
  <si>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</si>
  <si>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</si>
  <si>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</si>
  <si>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</si>
  <si>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</si>
  <si>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</si>
  <si>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</si>
  <si>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</si>
  <si>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</si>
  <si>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</si>
  <si>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</si>
  <si>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</si>
  <si>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</si>
  <si>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</si>
  <si>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</si>
  <si>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</si>
  <si>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</si>
  <si>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</si>
  <si>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</si>
  <si>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</si>
  <si>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</si>
  <si>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</si>
  <si>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</si>
  <si>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</si>
  <si>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</si>
  <si>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</si>
  <si>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</si>
  <si>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</si>
  <si>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</si>
  <si>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</si>
  <si>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</si>
  <si>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</si>
  <si>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</si>
  <si>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</si>
  <si>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</si>
  <si>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</si>
  <si>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</si>
  <si>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</si>
  <si>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</si>
  <si>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</si>
  <si>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</si>
  <si>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</si>
  <si>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</si>
  <si>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</si>
  <si>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</si>
  <si>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</si>
  <si>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</si>
  <si>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</si>
  <si>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</si>
  <si>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</si>
  <si>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</si>
  <si>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</si>
  <si>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</si>
  <si>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</si>
  <si>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</si>
  <si>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</si>
  <si>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</si>
  <si>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</si>
  <si>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</si>
  <si>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</si>
  <si>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</si>
  <si>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</si>
  <si>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</si>
  <si>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</si>
  <si>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</si>
  <si>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</si>
  <si>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</si>
  <si>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</si>
  <si>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</si>
  <si>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</si>
  <si>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</si>
  <si>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</si>
  <si>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</si>
  <si>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</si>
  <si>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</si>
  <si>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</si>
  <si>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</si>
  <si>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</si>
  <si>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</si>
  <si>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</si>
  <si>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</si>
  <si>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</si>
  <si>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</si>
  <si>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</si>
  <si>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</si>
  <si>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</si>
  <si>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</si>
  <si>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</si>
  <si>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</si>
  <si>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</si>
  <si>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</si>
  <si>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</si>
  <si>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</si>
  <si>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</si>
  <si>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</si>
  <si>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</si>
  <si>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</si>
  <si>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</si>
  <si>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</si>
  <si>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</si>
  <si>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</si>
  <si>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</si>
  <si>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</si>
  <si>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</si>
  <si>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</si>
  <si>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</si>
  <si>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</si>
  <si>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</si>
  <si>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</si>
  <si>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</si>
  <si>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</si>
  <si>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</si>
  <si>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</si>
  <si>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</si>
  <si>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</si>
  <si>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</si>
  <si>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</si>
  <si>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</si>
  <si>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</si>
  <si>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</si>
  <si>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</si>
  <si>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</si>
  <si>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</si>
  <si>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</si>
  <si>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</si>
  <si>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</si>
  <si>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</si>
  <si>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</si>
  <si>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</si>
  <si>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</si>
  <si>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</si>
  <si>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</si>
  <si>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</si>
  <si>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</si>
  <si>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</si>
  <si>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</si>
  <si>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</si>
  <si>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</si>
  <si>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</si>
  <si>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</si>
  <si>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</si>
  <si>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</si>
  <si>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</si>
  <si>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</si>
  <si>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</si>
  <si>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</si>
  <si>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</si>
  <si>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</si>
  <si>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</si>
  <si>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</si>
  <si>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</si>
  <si>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</si>
  <si>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</si>
  <si>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</si>
  <si>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</si>
  <si>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</si>
  <si>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</si>
  <si>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</si>
  <si>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</si>
  <si>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</si>
  <si>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</si>
  <si>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</si>
  <si>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</si>
  <si>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</si>
  <si>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</si>
  <si>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</si>
  <si>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</si>
  <si>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</si>
  <si>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</si>
  <si>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</si>
  <si>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</si>
  <si>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</si>
  <si>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</si>
  <si>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</si>
  <si>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</si>
  <si>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</si>
  <si>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</si>
  <si>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</si>
  <si>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</si>
  <si>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</si>
  <si>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</si>
  <si>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</si>
  <si>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</si>
  <si>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</si>
  <si>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</si>
  <si>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</si>
  <si>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</si>
  <si>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</si>
  <si>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</si>
  <si>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</si>
  <si>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</si>
  <si>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</si>
  <si>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</si>
  <si>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</si>
  <si>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</si>
  <si>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</si>
  <si>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</si>
  <si>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</si>
  <si>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</si>
  <si>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</si>
  <si>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</si>
  <si>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</si>
  <si>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</si>
  <si>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</si>
  <si>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</si>
  <si>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</si>
  <si>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</si>
  <si>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</si>
  <si>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</si>
  <si>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</si>
  <si>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</si>
  <si>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</si>
  <si>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</si>
  <si>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</si>
  <si>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</si>
  <si>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</si>
  <si>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</si>
  <si>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</si>
  <si>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</si>
  <si>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</si>
  <si>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</si>
  <si>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</si>
  <si>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</si>
  <si>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</si>
  <si>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</si>
  <si>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</si>
  <si>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</si>
  <si>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</si>
  <si>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</si>
  <si>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</si>
  <si>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</si>
  <si>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</si>
  <si>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</si>
  <si>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</si>
  <si>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</si>
  <si>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</si>
  <si>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</si>
  <si>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</si>
  <si>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</si>
  <si>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</si>
  <si>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</si>
  <si>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</si>
  <si>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</si>
  <si>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</si>
  <si>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</si>
  <si>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</si>
  <si>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</si>
  <si>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</si>
  <si>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</si>
  <si>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</si>
  <si>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</si>
  <si>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</si>
  <si>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</si>
  <si>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</si>
  <si>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</si>
  <si>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</si>
  <si>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</si>
  <si>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</si>
  <si>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</si>
  <si>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</si>
  <si>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</si>
  <si>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</si>
  <si>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</si>
  <si>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</si>
  <si>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</si>
  <si>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</si>
  <si>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</si>
  <si>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</si>
  <si>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</si>
  <si>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</si>
  <si>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</si>
  <si>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</si>
  <si>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</si>
  <si>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</si>
  <si>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</si>
  <si>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</si>
  <si>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</si>
  <si>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</si>
  <si>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</si>
  <si>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</si>
  <si>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</si>
  <si>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</si>
  <si>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</si>
  <si>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</si>
  <si>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</si>
  <si>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</si>
  <si>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</si>
  <si>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</si>
  <si>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</si>
  <si>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</si>
  <si>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</si>
  <si>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</si>
  <si>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</si>
  <si>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</si>
  <si>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</si>
  <si>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</si>
  <si>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</si>
  <si>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</si>
  <si>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</si>
  <si>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</si>
  <si>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</si>
  <si>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</si>
  <si>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</si>
  <si>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</si>
  <si>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</si>
  <si>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</si>
  <si>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</si>
  <si>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</si>
  <si>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</si>
  <si>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</si>
  <si>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</si>
  <si>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</si>
  <si>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</si>
  <si>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</si>
  <si>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</si>
  <si>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</si>
  <si>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</si>
  <si>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</si>
  <si>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</si>
  <si>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</si>
  <si>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</si>
  <si>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</si>
  <si>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</si>
  <si>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</si>
  <si>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</si>
  <si>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</si>
  <si>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</si>
  <si>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</si>
  <si>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</si>
  <si>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</si>
  <si>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</si>
  <si>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</si>
  <si>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</si>
  <si>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</si>
  <si>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</si>
  <si>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</si>
  <si>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</si>
  <si>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</si>
  <si>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</si>
  <si>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</si>
  <si>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</si>
  <si>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</si>
  <si>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</si>
  <si>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</si>
  <si>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</si>
  <si>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</si>
  <si>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</si>
  <si>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</si>
  <si>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</si>
  <si>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</si>
  <si>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</si>
  <si>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</si>
  <si>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</si>
  <si>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</si>
  <si>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</si>
  <si>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</si>
  <si>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</si>
  <si>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</si>
  <si>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</si>
  <si>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</si>
  <si>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</si>
  <si>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</si>
  <si>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</si>
  <si>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</si>
  <si>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</si>
  <si>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</si>
  <si>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</si>
  <si>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</si>
  <si>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</si>
  <si>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</si>
  <si>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</si>
  <si>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</si>
  <si>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</si>
  <si>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</si>
  <si>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</si>
  <si>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</si>
  <si>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</si>
  <si>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</si>
  <si>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</si>
  <si>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</si>
  <si>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</si>
  <si>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</si>
  <si>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</si>
  <si>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</si>
  <si>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</si>
  <si>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</si>
  <si>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</si>
  <si>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</si>
  <si>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</si>
  <si>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</si>
  <si>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</si>
  <si>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</si>
  <si>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</si>
  <si>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</si>
  <si>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</si>
  <si>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</si>
  <si>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</si>
  <si>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</si>
  <si>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</si>
  <si>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</si>
  <si>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</si>
  <si>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</si>
  <si>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</si>
  <si>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</si>
  <si>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</si>
  <si>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</si>
  <si>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</si>
  <si>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</si>
  <si>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</si>
  <si>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</si>
  <si>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</si>
  <si>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</si>
  <si>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</si>
  <si>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</si>
  <si>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</si>
  <si>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</si>
  <si>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</si>
  <si>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</si>
  <si>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</si>
  <si>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</si>
  <si>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</si>
  <si>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</si>
  <si>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</si>
  <si>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</si>
  <si>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</si>
  <si>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</si>
  <si>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</si>
  <si>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</si>
  <si>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</si>
  <si>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</si>
  <si>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</si>
  <si>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</si>
  <si>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</si>
  <si>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</si>
  <si>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</si>
  <si>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</si>
  <si>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</si>
  <si>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</si>
  <si>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</si>
  <si>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</si>
  <si>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</si>
  <si>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</si>
  <si>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</si>
  <si>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</si>
  <si>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</si>
  <si>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</si>
  <si>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</si>
  <si>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</si>
  <si>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</si>
  <si>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</si>
  <si>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</si>
  <si>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</si>
  <si>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</si>
  <si>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</si>
  <si>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</si>
  <si>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</si>
  <si>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</si>
  <si>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</si>
  <si>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</si>
  <si>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</si>
  <si>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</si>
  <si>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</si>
  <si>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</si>
  <si>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</si>
  <si>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</si>
  <si>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</si>
  <si>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</si>
  <si>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</si>
  <si>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</si>
  <si>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</si>
  <si>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</si>
  <si>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</si>
  <si>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</si>
  <si>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</si>
  <si>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</si>
  <si>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</si>
  <si>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</si>
  <si>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</si>
  <si>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</si>
  <si>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</si>
  <si>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</si>
  <si>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</si>
  <si>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</si>
  <si>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</si>
  <si>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</si>
  <si>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</si>
  <si>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</si>
  <si>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</si>
  <si>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</si>
  <si>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</si>
  <si>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</si>
  <si>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</si>
  <si>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</si>
  <si>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</si>
  <si>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</si>
  <si>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</si>
  <si>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</si>
  <si>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</si>
  <si>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</si>
  <si>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</si>
  <si>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</si>
  <si>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</si>
  <si>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</si>
  <si>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</si>
  <si>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</si>
  <si>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</si>
  <si>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</si>
  <si>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</si>
  <si>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</si>
  <si>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</si>
  <si>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</si>
  <si>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</si>
  <si>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</si>
  <si>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</si>
  <si>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</si>
  <si>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</si>
  <si>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</si>
  <si>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</si>
  <si>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</si>
  <si>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</si>
  <si>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</si>
  <si>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</si>
  <si>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</si>
  <si>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</si>
  <si>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</si>
  <si>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</si>
  <si>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</si>
  <si>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</si>
  <si>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</si>
  <si>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</si>
  <si>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</si>
  <si>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</si>
  <si>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</si>
  <si>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</si>
  <si>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</si>
  <si>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</si>
  <si>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</si>
  <si>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</si>
  <si>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</si>
  <si>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</si>
  <si>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</si>
  <si>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</si>
  <si>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</si>
  <si>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</si>
  <si>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</si>
  <si>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</si>
  <si>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</si>
  <si>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</si>
  <si>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</si>
  <si>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</si>
  <si>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</si>
  <si>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</si>
  <si>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</si>
  <si>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</si>
  <si>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</si>
  <si>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</si>
  <si>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</si>
  <si>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</si>
  <si>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</si>
  <si>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</si>
  <si>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</si>
  <si>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</si>
  <si>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</si>
  <si>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</si>
  <si>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</si>
  <si>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</si>
  <si>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</si>
  <si>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</si>
  <si>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</si>
  <si>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</si>
  <si>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</si>
  <si>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</si>
  <si>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</si>
  <si>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</si>
  <si>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</si>
  <si>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</si>
  <si>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</si>
  <si>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</si>
  <si>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</si>
  <si>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</si>
  <si>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</si>
  <si>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</si>
  <si>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</si>
  <si>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</si>
  <si>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</si>
  <si>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</si>
  <si>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</si>
  <si>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</si>
  <si>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</si>
  <si>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</si>
  <si>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</si>
  <si>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</si>
  <si>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</si>
  <si>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</si>
  <si>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</si>
  <si>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</si>
  <si>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</si>
  <si>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</si>
  <si>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</si>
  <si>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</si>
  <si>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</si>
  <si>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</si>
  <si>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</si>
  <si>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</si>
  <si>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</si>
  <si>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</si>
  <si>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</si>
  <si>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</si>
  <si>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</si>
  <si>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</si>
  <si>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</si>
  <si>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</si>
  <si>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</si>
  <si>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</si>
  <si>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</si>
  <si>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</si>
  <si>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</si>
  <si>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</si>
  <si>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</si>
  <si>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</si>
  <si>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</si>
  <si>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</si>
  <si>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</si>
  <si>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</si>
  <si>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</si>
  <si>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</si>
  <si>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</si>
  <si>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</si>
  <si>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</si>
  <si>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</si>
  <si>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</si>
  <si>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</si>
  <si>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</si>
  <si>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</si>
  <si>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</si>
  <si>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</si>
  <si>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</si>
  <si>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</si>
  <si>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</si>
  <si>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</si>
  <si>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</si>
  <si>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</si>
  <si>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</si>
  <si>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</si>
  <si>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</si>
  <si>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</si>
  <si>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</si>
  <si>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</si>
  <si>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</si>
  <si>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</si>
  <si>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</si>
  <si>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</si>
  <si>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</si>
  <si>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</si>
  <si>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</si>
  <si>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</si>
  <si>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</si>
  <si>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</si>
  <si>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</si>
  <si>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</si>
  <si>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</si>
  <si>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</si>
  <si>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</si>
  <si>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</si>
  <si>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</si>
  <si>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</si>
  <si>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</si>
  <si>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</si>
  <si>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</si>
  <si>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</si>
  <si>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</si>
  <si>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</si>
  <si>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</si>
  <si>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</si>
  <si>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</si>
  <si>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</si>
  <si>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</si>
  <si>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</si>
  <si>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</si>
  <si>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</si>
  <si>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</si>
  <si>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</si>
  <si>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</si>
  <si>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</si>
  <si>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</si>
  <si>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</si>
  <si>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</si>
  <si>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</si>
  <si>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</si>
  <si>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</si>
  <si>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</si>
  <si>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</si>
  <si>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</si>
  <si>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</si>
  <si>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</si>
  <si>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</si>
  <si>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</si>
  <si>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</si>
  <si>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</si>
  <si>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</si>
  <si>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</si>
  <si>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</si>
  <si>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</si>
  <si>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</si>
  <si>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</si>
  <si>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</si>
  <si>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</si>
  <si>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</si>
  <si>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</si>
  <si>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</si>
  <si>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</si>
  <si>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</si>
  <si>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</si>
  <si>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</si>
  <si>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</si>
  <si>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</si>
  <si>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</si>
  <si>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</si>
  <si>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</si>
  <si>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</si>
  <si>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</si>
  <si>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</si>
  <si>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</si>
  <si>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</si>
  <si>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</si>
  <si>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</si>
  <si>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</si>
  <si>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</si>
  <si>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</si>
  <si>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</si>
  <si>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</si>
  <si>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</si>
  <si>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</si>
  <si>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</si>
  <si>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</si>
  <si>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</si>
  <si>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</si>
  <si>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</si>
  <si>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</si>
  <si>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</si>
  <si>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</si>
  <si>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</si>
  <si>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</si>
  <si>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</si>
  <si>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</si>
  <si>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</si>
  <si>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</si>
  <si>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</si>
  <si>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</si>
  <si>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</si>
  <si>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</si>
  <si>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</si>
  <si>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</si>
  <si>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</si>
  <si>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</si>
  <si>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</si>
  <si>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</si>
  <si>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</si>
  <si>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</si>
  <si>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</si>
  <si>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</si>
  <si>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</si>
  <si>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</si>
  <si>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</si>
  <si>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</si>
  <si>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</si>
  <si>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</si>
  <si>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</si>
  <si>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</si>
  <si>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</si>
  <si>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</si>
  <si>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</si>
  <si>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</si>
  <si>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</si>
  <si>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</si>
  <si>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</si>
  <si>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</si>
  <si>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</si>
  <si>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</si>
  <si>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</si>
  <si>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</si>
  <si>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</si>
  <si>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</si>
  <si>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</si>
  <si>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</si>
  <si>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</si>
  <si>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</si>
  <si>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</si>
  <si>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</si>
  <si>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</si>
  <si>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</si>
  <si>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</si>
  <si>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</si>
  <si>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</si>
  <si>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</si>
  <si>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</si>
  <si>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</si>
  <si>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</si>
  <si>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</si>
  <si>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</si>
  <si>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</si>
  <si>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</si>
  <si>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</si>
  <si>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</si>
  <si>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</si>
  <si>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</si>
  <si>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</si>
  <si>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</si>
  <si>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</si>
  <si>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</si>
  <si>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</si>
  <si>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</si>
  <si>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</si>
  <si>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</si>
  <si>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</si>
  <si>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</si>
  <si>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</si>
  <si>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</si>
  <si>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</si>
  <si>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</si>
  <si>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</si>
  <si>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</si>
  <si>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</si>
  <si>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</si>
  <si>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</si>
  <si>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</si>
  <si>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</si>
  <si>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</si>
  <si>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</si>
  <si>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</si>
  <si>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</si>
  <si>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</si>
  <si>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</si>
  <si>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</si>
  <si>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</si>
  <si>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</si>
  <si>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</si>
  <si>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</si>
  <si>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</si>
  <si>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</si>
  <si>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</si>
  <si>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</si>
  <si>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</si>
  <si>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</si>
  <si>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</si>
  <si>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</si>
  <si>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</si>
  <si>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</si>
  <si>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</si>
  <si>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</si>
  <si>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</si>
  <si>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</si>
  <si>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</si>
  <si>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</si>
  <si>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</si>
  <si>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</si>
  <si>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</si>
  <si>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</si>
  <si>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</si>
  <si>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</si>
  <si>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</si>
  <si>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</si>
  <si>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</si>
  <si>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</si>
  <si>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</si>
  <si>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</si>
  <si>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</si>
  <si>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</si>
  <si>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</si>
  <si>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</si>
  <si>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</si>
  <si>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</si>
  <si>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</si>
  <si>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</si>
  <si>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</si>
  <si>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</si>
  <si>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</si>
  <si>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</si>
  <si>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</si>
  <si>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</si>
  <si>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</si>
  <si>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</si>
  <si>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</si>
  <si>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</si>
  <si>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</si>
  <si>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</si>
  <si>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</si>
  <si>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</si>
  <si>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</si>
  <si>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</si>
  <si>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</si>
  <si>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</si>
  <si>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</si>
  <si>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</si>
  <si>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</si>
  <si>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</si>
  <si>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</si>
  <si>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</si>
  <si>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</si>
  <si>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</si>
  <si>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</si>
  <si>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</si>
  <si>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</si>
  <si>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</si>
  <si>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</si>
  <si>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</si>
  <si>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</si>
  <si>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</si>
  <si>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</si>
  <si>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</si>
  <si>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</si>
  <si>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</si>
  <si>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</si>
  <si>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</si>
  <si>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</si>
  <si>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</si>
  <si>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</si>
  <si>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</si>
  <si>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</si>
  <si>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</si>
  <si>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</si>
  <si>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</si>
  <si>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</si>
  <si>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</si>
  <si>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</si>
  <si>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</si>
  <si>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</si>
  <si>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</si>
  <si>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</si>
  <si>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</si>
  <si>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</si>
  <si>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</si>
  <si>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</si>
  <si>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</si>
  <si>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</si>
  <si>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</si>
  <si>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</si>
  <si>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</si>
  <si>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</si>
  <si>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</si>
  <si>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</si>
  <si>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</si>
  <si>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</si>
  <si>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</si>
  <si>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</si>
  <si>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</si>
  <si>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</si>
  <si>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</si>
  <si>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</si>
  <si>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</si>
  <si>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</si>
  <si>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</si>
  <si>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</si>
  <si>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</si>
  <si>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</si>
  <si>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</si>
  <si>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</si>
  <si>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</si>
  <si>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</si>
  <si>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</si>
  <si>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</si>
  <si>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</si>
  <si>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</si>
  <si>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</si>
  <si>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</si>
  <si>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</si>
  <si>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</si>
  <si>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</si>
  <si>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</si>
  <si>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</si>
  <si>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</si>
  <si>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</si>
  <si>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</si>
  <si>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</si>
  <si>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</si>
  <si>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</si>
  <si>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</si>
  <si>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</si>
  <si>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</si>
  <si>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</si>
  <si>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</si>
  <si>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</si>
  <si>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</si>
  <si>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</si>
  <si>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</si>
  <si>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</si>
  <si>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</si>
  <si>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</si>
  <si>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</si>
  <si>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</si>
  <si>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</si>
  <si>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</si>
  <si>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</si>
  <si>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</si>
  <si>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</si>
  <si>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</si>
  <si>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</si>
  <si>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</si>
  <si>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</si>
  <si>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</si>
  <si>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</si>
  <si>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</si>
  <si>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</si>
  <si>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</si>
  <si>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</si>
  <si>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</si>
  <si>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</si>
  <si>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</si>
  <si>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</si>
  <si>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</si>
  <si>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</si>
  <si>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</si>
  <si>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</si>
  <si>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</si>
  <si>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</si>
  <si>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</si>
  <si>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</si>
  <si>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</si>
  <si>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</si>
  <si>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</si>
  <si>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</si>
  <si>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</si>
  <si>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</si>
  <si>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</si>
  <si>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</si>
  <si>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</si>
  <si>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</si>
  <si>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</si>
  <si>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</si>
  <si>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</si>
  <si>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</si>
  <si>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</si>
  <si>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</si>
  <si>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</si>
  <si>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</si>
  <si>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</si>
  <si>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</si>
  <si>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</si>
  <si>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</si>
  <si>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</si>
  <si>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</si>
  <si>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</si>
  <si>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</si>
  <si>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</si>
  <si>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</si>
  <si>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</si>
  <si>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</si>
  <si>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</si>
  <si>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</si>
  <si>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</si>
  <si>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</si>
  <si>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</si>
  <si>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</si>
  <si>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</si>
  <si>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</si>
  <si>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</si>
  <si>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</si>
  <si>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</si>
  <si>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</si>
  <si>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</si>
  <si>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</si>
  <si>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</si>
  <si>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</si>
  <si>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</si>
  <si>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</si>
  <si>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</si>
  <si>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</si>
  <si>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</si>
  <si>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</si>
  <si>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</si>
  <si>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</si>
  <si>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</si>
  <si>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</si>
  <si>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</si>
  <si>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</si>
  <si>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</si>
  <si>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</si>
  <si>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</si>
  <si>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</si>
  <si>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</si>
  <si>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</si>
  <si>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</si>
  <si>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</si>
  <si>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</si>
  <si>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</si>
  <si>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</si>
  <si>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</si>
  <si>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</si>
  <si>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</si>
  <si>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</si>
  <si>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</si>
  <si>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</si>
  <si>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</si>
  <si>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</si>
  <si>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</si>
  <si>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</si>
  <si>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</si>
  <si>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</si>
  <si>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</si>
  <si>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</si>
  <si>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</si>
  <si>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</si>
  <si>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</si>
  <si>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</si>
  <si>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</si>
  <si>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</si>
  <si>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</si>
  <si>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</si>
  <si>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</si>
  <si>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</si>
  <si>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</si>
  <si>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</si>
  <si>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</si>
  <si>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</si>
  <si>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</si>
  <si>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</si>
  <si>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</si>
  <si>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</si>
  <si>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</si>
  <si>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</si>
  <si>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</si>
  <si>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</si>
  <si>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</si>
  <si>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</si>
  <si>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</si>
  <si>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</si>
  <si>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</si>
  <si>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</si>
  <si>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</si>
  <si>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</si>
  <si>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</si>
  <si>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</si>
  <si>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</si>
  <si>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</si>
  <si>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</si>
  <si>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</si>
  <si>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</si>
  <si>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</si>
  <si>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</si>
  <si>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</si>
  <si>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</si>
  <si>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</si>
  <si>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</si>
  <si>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</si>
  <si>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</si>
  <si>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</si>
  <si>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</si>
  <si>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</si>
  <si>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</si>
  <si>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</si>
  <si>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</si>
  <si>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</si>
  <si>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</si>
  <si>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</si>
  <si>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</si>
  <si>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</si>
  <si>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</si>
  <si>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</si>
  <si>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</si>
  <si>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</si>
  <si>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</si>
  <si>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</si>
  <si>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</si>
  <si>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</si>
  <si>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</si>
  <si>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</si>
  <si>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</si>
  <si>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</si>
  <si>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</si>
  <si>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</si>
  <si>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</si>
  <si>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</si>
  <si>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</si>
  <si>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</si>
  <si>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</si>
  <si>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</si>
  <si>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</si>
  <si>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</si>
  <si>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</si>
  <si>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</si>
  <si>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</si>
  <si>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</si>
  <si>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</si>
  <si>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</si>
  <si>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</si>
  <si>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</si>
  <si>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</si>
  <si>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</si>
  <si>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</si>
  <si>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</si>
  <si>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</si>
  <si>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</si>
  <si>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</si>
  <si>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</si>
  <si>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</si>
  <si>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</si>
  <si>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</si>
  <si>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</si>
  <si>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</si>
  <si>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</si>
  <si>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</si>
  <si>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</si>
  <si>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</si>
  <si>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</si>
  <si>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</si>
  <si>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</si>
  <si>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</si>
  <si>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</si>
  <si>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</si>
  <si>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</si>
  <si>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</si>
  <si>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</si>
  <si>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</si>
  <si>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</si>
  <si>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</si>
  <si>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</si>
  <si>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</si>
  <si>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</si>
  <si>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</si>
  <si>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</si>
  <si>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</si>
  <si>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</si>
  <si>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</si>
  <si>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</si>
  <si>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</si>
  <si>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</si>
  <si>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</si>
  <si>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</si>
  <si>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</si>
  <si>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</si>
  <si>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</si>
  <si>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</si>
  <si>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</si>
  <si>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</si>
  <si>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</si>
  <si>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</si>
  <si>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</si>
  <si>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</si>
  <si>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</si>
  <si>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</si>
  <si>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</si>
  <si>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</si>
  <si>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</si>
  <si>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</si>
  <si>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</si>
  <si>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</si>
  <si>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</si>
  <si>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</si>
  <si>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</si>
  <si>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</si>
  <si>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</si>
  <si>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</si>
  <si>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</si>
  <si>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</si>
  <si>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</si>
  <si>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</si>
  <si>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</si>
  <si>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</si>
  <si>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</si>
  <si>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</si>
  <si>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</si>
  <si>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</si>
  <si>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</si>
  <si>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</si>
  <si>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</si>
  <si>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</si>
  <si>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</si>
  <si>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</si>
  <si>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</si>
  <si>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</si>
  <si>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</si>
  <si>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</si>
  <si>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</si>
  <si>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</si>
  <si>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</si>
  <si>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</si>
  <si>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</si>
  <si>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</si>
  <si>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</si>
  <si>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</si>
  <si>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</si>
  <si>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</si>
  <si>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</si>
  <si>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</si>
  <si>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</si>
  <si>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</si>
  <si>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</si>
  <si>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</si>
  <si>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</si>
  <si>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</si>
  <si>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</si>
  <si>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</si>
  <si>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</si>
  <si>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</si>
  <si>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</si>
  <si>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</si>
  <si>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</si>
  <si>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</si>
  <si>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</si>
  <si>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</si>
  <si>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</si>
  <si>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</si>
  <si>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</si>
  <si>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</si>
  <si>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</si>
  <si>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</si>
  <si>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</si>
  <si>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</si>
  <si>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</si>
  <si>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</si>
  <si>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</si>
  <si>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</si>
  <si>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</si>
  <si>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</si>
  <si>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</si>
  <si>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</si>
  <si>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</si>
  <si>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</si>
  <si>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</si>
  <si>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</si>
  <si>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</si>
  <si>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</si>
  <si>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</si>
  <si>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</si>
  <si>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</si>
  <si>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</si>
  <si>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</si>
  <si>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</si>
  <si>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</si>
  <si>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</si>
  <si>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</si>
  <si>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</si>
  <si>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</si>
  <si>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</si>
  <si>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</si>
  <si>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</si>
  <si>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</si>
  <si>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</si>
  <si>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</si>
  <si>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</si>
  <si>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</si>
  <si>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</si>
  <si>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</si>
  <si>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</si>
  <si>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</si>
  <si>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</si>
  <si>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</si>
  <si>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</si>
  <si>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</si>
  <si>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</si>
  <si>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</si>
  <si>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</si>
  <si>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</si>
  <si>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</si>
  <si>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</si>
  <si>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</si>
  <si>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</si>
  <si>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</si>
  <si>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</si>
  <si>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</si>
  <si>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</si>
  <si>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</si>
  <si>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</si>
  <si>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</si>
  <si>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</si>
  <si>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</si>
  <si>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</si>
  <si>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</si>
  <si>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</si>
  <si>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</si>
  <si>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</si>
  <si>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</si>
  <si>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</si>
  <si>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</si>
  <si>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</si>
  <si>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</si>
  <si>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</si>
  <si>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</si>
  <si>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</si>
  <si>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</si>
  <si>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</si>
  <si>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</si>
  <si>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</si>
  <si>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</si>
  <si>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</si>
  <si>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</si>
  <si>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</si>
  <si>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</si>
  <si>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</si>
  <si>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</si>
  <si>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</si>
  <si>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</si>
  <si>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</si>
  <si>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</si>
  <si>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</si>
  <si>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</si>
  <si>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</si>
  <si>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</si>
  <si>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</si>
  <si>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</si>
  <si>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</si>
  <si>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</si>
  <si>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</si>
  <si>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</si>
  <si>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</si>
  <si>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</si>
  <si>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</si>
  <si>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</si>
  <si>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</si>
  <si>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</si>
  <si>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</si>
  <si>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</si>
  <si>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</si>
  <si>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</si>
  <si>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</si>
  <si>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</si>
  <si>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</si>
  <si>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</si>
  <si>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</si>
  <si>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</si>
  <si>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</si>
  <si>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</si>
  <si>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</si>
  <si>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</si>
  <si>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</si>
  <si>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</si>
  <si>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</si>
  <si>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</si>
  <si>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</si>
  <si>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</si>
  <si>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</si>
  <si>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</si>
  <si>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</si>
  <si>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</si>
  <si>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</si>
  <si>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</si>
  <si>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</si>
  <si>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</si>
  <si>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</si>
  <si>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</si>
  <si>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</si>
  <si>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</si>
  <si>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</si>
  <si>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</si>
  <si>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</si>
  <si>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</si>
  <si>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</si>
  <si>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</si>
  <si>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</si>
  <si>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</si>
  <si>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</si>
  <si>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</si>
  <si>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</si>
  <si>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</si>
  <si>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</si>
  <si>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</si>
  <si>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</si>
  <si>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</si>
  <si>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</si>
  <si>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</si>
  <si>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</si>
  <si>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</si>
  <si>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</si>
  <si>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</si>
  <si>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</si>
  <si>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</si>
  <si>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</si>
  <si>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</si>
  <si>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</si>
  <si>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</si>
  <si>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</si>
  <si>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</si>
  <si>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</si>
  <si>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</si>
  <si>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</si>
  <si>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</si>
  <si>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</si>
  <si>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</si>
  <si>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</si>
  <si>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</si>
  <si>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</si>
  <si>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</si>
  <si>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</si>
  <si>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</si>
  <si>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</si>
  <si>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</si>
  <si>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</si>
  <si>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</si>
  <si>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</si>
  <si>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</si>
  <si>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</si>
  <si>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</si>
  <si>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</si>
  <si>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</si>
  <si>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</si>
  <si>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</si>
  <si>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</si>
  <si>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</si>
  <si>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</si>
  <si>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</si>
  <si>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</si>
  <si>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</si>
  <si>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</si>
  <si>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</si>
  <si>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</si>
  <si>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</si>
  <si>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</si>
  <si>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</si>
  <si>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</si>
  <si>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</si>
  <si>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</si>
  <si>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</si>
  <si>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</si>
  <si>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</si>
  <si>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</si>
  <si>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</si>
  <si>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</si>
  <si>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</si>
  <si>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</si>
  <si>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</si>
  <si>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</si>
  <si>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</si>
  <si>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</si>
  <si>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</si>
  <si>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</si>
  <si>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</si>
  <si>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</si>
  <si>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</si>
  <si>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</si>
  <si>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</si>
  <si>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</si>
  <si>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</si>
  <si>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</si>
  <si>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</si>
  <si>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</si>
  <si>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</si>
  <si>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</si>
  <si>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</si>
  <si>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</si>
  <si>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</si>
  <si>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</si>
  <si>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</si>
  <si>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</si>
  <si>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</si>
  <si>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</si>
  <si>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</si>
  <si>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</si>
  <si>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</si>
  <si>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</si>
  <si>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</si>
  <si>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</si>
  <si>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</si>
  <si>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</si>
  <si>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</si>
  <si>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</si>
  <si>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</si>
  <si>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</si>
  <si>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</si>
  <si>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</si>
  <si>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</si>
  <si>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</si>
  <si>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</si>
  <si>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</si>
  <si>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</si>
  <si>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</si>
  <si>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</si>
  <si>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</si>
  <si>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</si>
  <si>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</si>
  <si>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</si>
  <si>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</si>
  <si>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</si>
  <si>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</si>
  <si>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</si>
  <si>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</si>
  <si>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</si>
  <si>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</si>
  <si>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</si>
  <si>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</si>
  <si>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</si>
  <si>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</si>
  <si>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</si>
  <si>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</si>
  <si>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</si>
  <si>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</si>
  <si>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</si>
  <si>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</si>
  <si>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</si>
  <si>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</si>
  <si>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</si>
  <si>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</si>
  <si>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</si>
  <si>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</si>
  <si>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</si>
  <si>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</si>
  <si>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</si>
  <si>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</si>
  <si>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</si>
  <si>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</si>
  <si>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</si>
  <si>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</si>
  <si>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</si>
  <si>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</si>
  <si>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</si>
  <si>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</si>
  <si>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</si>
  <si>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</si>
  <si>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</si>
  <si>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</si>
  <si>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</si>
  <si>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</si>
  <si>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</si>
  <si>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</si>
  <si>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</si>
  <si>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</si>
  <si>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</si>
  <si>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</si>
  <si>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</si>
  <si>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</si>
  <si>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</si>
  <si>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</si>
  <si>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</si>
  <si>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</si>
  <si>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</si>
  <si>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</si>
  <si>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</si>
  <si>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</si>
  <si>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</si>
  <si>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</si>
  <si>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</si>
  <si>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</si>
  <si>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</si>
  <si>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</si>
  <si>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</si>
  <si>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</si>
  <si>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</si>
  <si>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</si>
  <si>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</si>
  <si>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</si>
  <si>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</si>
  <si>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</si>
  <si>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</si>
  <si>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</si>
  <si>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</si>
  <si>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</si>
  <si>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</si>
  <si>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</si>
  <si>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</si>
  <si>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</si>
  <si>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</si>
  <si>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</si>
  <si>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</si>
  <si>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</si>
  <si>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</si>
  <si>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</si>
  <si>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</si>
  <si>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</si>
  <si>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</si>
  <si>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</si>
  <si>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</si>
  <si>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</si>
  <si>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</si>
  <si>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</si>
  <si>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</si>
  <si>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</si>
  <si>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</si>
  <si>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</si>
  <si>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</si>
  <si>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</si>
  <si>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</si>
  <si>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</si>
  <si>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</si>
  <si>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</si>
  <si>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</si>
  <si>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</si>
  <si>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</si>
  <si>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</si>
  <si>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</si>
  <si>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</si>
  <si>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</si>
  <si>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</si>
  <si>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</si>
  <si>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</si>
  <si>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</si>
  <si>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</si>
  <si>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</si>
  <si>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</si>
  <si>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</si>
  <si>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</si>
  <si>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</si>
  <si>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</si>
  <si>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</si>
  <si>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</si>
  <si>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</si>
  <si>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</si>
  <si>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</si>
  <si>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</si>
  <si>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</si>
  <si>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</si>
  <si>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</si>
  <si>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</si>
  <si>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</si>
  <si>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</si>
  <si>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</si>
  <si>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</si>
  <si>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</si>
  <si>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</si>
  <si>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</si>
  <si>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</si>
  <si>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</si>
  <si>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</si>
  <si>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</si>
  <si>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</si>
  <si>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</si>
  <si>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</si>
  <si>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</si>
  <si>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</si>
  <si>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</si>
  <si>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</si>
  <si>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</si>
  <si>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</si>
  <si>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</si>
  <si>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</si>
  <si>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</si>
  <si>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</si>
  <si>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</si>
  <si>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</si>
  <si>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</si>
  <si>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</si>
  <si>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</si>
  <si>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</si>
  <si>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</si>
  <si>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</si>
  <si>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</si>
  <si>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</si>
  <si>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</si>
  <si>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</si>
  <si>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</si>
  <si>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</si>
  <si>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</si>
  <si>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</si>
  <si>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</si>
  <si>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</si>
  <si>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</si>
  <si>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</si>
  <si>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</si>
  <si>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</si>
  <si>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</si>
  <si>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</si>
  <si>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</si>
  <si>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</si>
  <si>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</si>
  <si>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</si>
  <si>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</si>
  <si>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</si>
  <si>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</si>
  <si>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</si>
  <si>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</si>
  <si>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</si>
  <si>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</si>
  <si>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</si>
  <si>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</si>
  <si>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</si>
  <si>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</si>
  <si>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</si>
  <si>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</si>
  <si>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</si>
  <si>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</si>
  <si>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</si>
  <si>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</si>
  <si>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</si>
  <si>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</si>
  <si>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</si>
  <si>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</si>
  <si>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</si>
  <si>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</si>
  <si>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</si>
  <si>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</si>
  <si>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</si>
  <si>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</si>
  <si>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</si>
  <si>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</si>
  <si>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</si>
  <si>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</si>
  <si>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</si>
  <si>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</si>
  <si>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</si>
  <si>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</si>
  <si>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</si>
  <si>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</si>
  <si>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</si>
  <si>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</si>
  <si>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</si>
  <si>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</si>
  <si>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</si>
  <si>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</si>
  <si>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</si>
  <si>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</si>
  <si>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</si>
  <si>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</si>
  <si>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</si>
  <si>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</si>
  <si>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</si>
  <si>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</si>
  <si>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</si>
  <si>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</si>
  <si>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</si>
  <si>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</si>
  <si>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</si>
  <si>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</si>
  <si>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</si>
  <si>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</si>
  <si>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</si>
  <si>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</si>
  <si>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</si>
  <si>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</si>
  <si>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</si>
  <si>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</si>
  <si>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</si>
  <si>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</si>
  <si>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</si>
  <si>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</si>
  <si>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</si>
  <si>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</si>
  <si>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</si>
  <si>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</si>
  <si>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</si>
  <si>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</si>
  <si>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</si>
  <si>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</si>
  <si>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</si>
  <si>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</si>
  <si>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</si>
  <si>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</si>
  <si>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</si>
  <si>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</si>
  <si>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</si>
  <si>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</si>
  <si>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</si>
  <si>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</si>
  <si>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</si>
  <si>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</si>
  <si>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</si>
  <si>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</si>
  <si>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</si>
  <si>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</si>
  <si>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</si>
  <si>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</si>
  <si>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</si>
  <si>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</si>
  <si>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</si>
  <si>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</si>
  <si>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</si>
  <si>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</si>
  <si>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</si>
  <si>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</si>
  <si>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</si>
  <si>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</si>
  <si>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</si>
  <si>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</si>
  <si>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</si>
  <si>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</si>
  <si>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</si>
  <si>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</si>
  <si>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</si>
  <si>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</si>
  <si>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</si>
  <si>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</si>
  <si>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</si>
  <si>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</si>
  <si>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</si>
  <si>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</si>
  <si>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</si>
  <si>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</si>
  <si>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</si>
  <si>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</si>
  <si>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</si>
  <si>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</si>
  <si>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</si>
  <si>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</si>
  <si>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</si>
  <si>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</si>
  <si>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</si>
  <si>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</si>
  <si>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</si>
  <si>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</si>
  <si>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</si>
  <si>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</si>
  <si>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</si>
  <si>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</si>
  <si>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</si>
  <si>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</si>
  <si>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</si>
  <si>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</si>
  <si>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</si>
  <si>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</si>
  <si>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</si>
  <si>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</si>
  <si>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</si>
  <si>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</si>
  <si>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</si>
  <si>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</si>
  <si>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</si>
  <si>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</si>
  <si>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</si>
  <si>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</si>
  <si>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</si>
  <si>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</si>
  <si>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</si>
  <si>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</si>
  <si>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</si>
  <si>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</si>
  <si>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</si>
  <si>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</si>
  <si>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</si>
  <si>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</si>
  <si>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</si>
  <si>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</si>
  <si>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</si>
  <si>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</si>
  <si>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</si>
  <si>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</si>
  <si>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</si>
  <si>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</si>
  <si>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</si>
  <si>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</si>
  <si>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</si>
  <si>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</si>
  <si>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</si>
  <si>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</si>
  <si>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</si>
  <si>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</si>
  <si>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</si>
  <si>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</si>
  <si>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</si>
  <si>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</si>
  <si>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</si>
  <si>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</si>
  <si>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</si>
  <si>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</si>
  <si>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</si>
  <si>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</si>
  <si>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</si>
  <si>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</si>
  <si>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</si>
  <si>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</si>
  <si>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</si>
  <si>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</si>
  <si>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</si>
  <si>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</si>
  <si>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</si>
  <si>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</si>
  <si>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</si>
  <si>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</si>
  <si>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</si>
  <si>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</si>
  <si>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</si>
  <si>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</si>
  <si>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</si>
  <si>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</si>
  <si>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</si>
  <si>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</si>
  <si>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</si>
  <si>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</si>
  <si>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</si>
  <si>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</si>
  <si>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</si>
  <si>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</si>
  <si>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</si>
  <si>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</si>
  <si>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</si>
  <si>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</si>
  <si>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</si>
  <si>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</si>
  <si>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</si>
  <si>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</si>
  <si>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</si>
  <si>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</si>
  <si>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</si>
  <si>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</si>
  <si>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</si>
  <si>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</si>
  <si>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</si>
  <si>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</si>
  <si>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</si>
  <si>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</si>
  <si>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</si>
  <si>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</si>
  <si>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</si>
  <si>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</si>
  <si>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</si>
  <si>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</si>
  <si>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</si>
  <si>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</si>
  <si>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</si>
  <si>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</si>
  <si>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</si>
  <si>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</si>
  <si>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</si>
  <si>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</si>
  <si>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</si>
  <si>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</si>
  <si>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</si>
  <si>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</si>
  <si>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</si>
  <si>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</si>
  <si>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</si>
  <si>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</si>
  <si>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</si>
  <si>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</si>
  <si>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</si>
  <si>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</si>
  <si>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</si>
  <si>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</si>
  <si>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</si>
  <si>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</si>
  <si>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</si>
  <si>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</si>
  <si>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</si>
  <si>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</si>
  <si>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</si>
  <si>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</si>
  <si>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</si>
  <si>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</si>
  <si>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</si>
  <si>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</si>
  <si>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</si>
  <si>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</si>
  <si>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</si>
  <si>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</si>
  <si>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</si>
  <si>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</si>
  <si>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</si>
  <si>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</si>
  <si>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</si>
  <si>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</si>
  <si>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</si>
  <si>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</si>
  <si>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</si>
  <si>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</si>
  <si>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</si>
  <si>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</si>
  <si>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</si>
  <si>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</si>
  <si>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</si>
  <si>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</si>
  <si>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</si>
  <si>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</si>
  <si>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</si>
  <si>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</si>
  <si>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</si>
  <si>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</si>
  <si>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</si>
  <si>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</si>
  <si>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</si>
  <si>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</si>
  <si>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</si>
  <si>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</si>
  <si>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</si>
  <si>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</si>
  <si>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</si>
  <si>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</si>
  <si>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</si>
  <si>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</si>
  <si>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</si>
  <si>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</si>
  <si>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</si>
  <si>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</si>
  <si>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</si>
  <si>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</si>
  <si>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</si>
  <si>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</si>
  <si>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</si>
  <si>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</si>
  <si>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</si>
  <si>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</si>
  <si>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</si>
  <si>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</si>
  <si>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</si>
  <si>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</si>
  <si>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</si>
  <si>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</si>
  <si>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</si>
  <si>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</si>
  <si>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</si>
  <si>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</si>
  <si>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</si>
  <si>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</si>
  <si>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</si>
  <si>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</si>
  <si>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</si>
  <si>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</si>
  <si>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</si>
  <si>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</si>
  <si>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</si>
  <si>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</si>
  <si>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</si>
  <si>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</si>
  <si>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</si>
  <si>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</si>
  <si>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</si>
  <si>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</si>
  <si>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</si>
  <si>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</si>
  <si>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</si>
  <si>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</si>
  <si>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</si>
  <si>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</si>
  <si>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</si>
  <si>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</si>
  <si>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</si>
  <si>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</si>
  <si>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</si>
  <si>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</si>
  <si>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</si>
  <si>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</si>
  <si>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</si>
  <si>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</si>
  <si>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</si>
  <si>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</si>
  <si>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</si>
  <si>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</si>
  <si>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</si>
  <si>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</si>
  <si>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</si>
  <si>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</si>
  <si>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</si>
  <si>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</si>
  <si>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</si>
  <si>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</si>
  <si>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</si>
  <si>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</si>
  <si>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</si>
  <si>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</si>
  <si>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</si>
  <si>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</si>
  <si>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</si>
  <si>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</si>
  <si>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</si>
  <si>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</si>
  <si>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</si>
  <si>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</si>
  <si>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</si>
  <si>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</si>
  <si>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</si>
  <si>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</si>
  <si>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</si>
  <si>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</si>
  <si>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</si>
  <si>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</si>
  <si>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</si>
  <si>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</si>
  <si>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</si>
  <si>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</si>
  <si>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</si>
  <si>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</si>
  <si>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</si>
  <si>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</si>
  <si>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</si>
  <si>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</si>
  <si>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</si>
  <si>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</si>
  <si>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</si>
  <si>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</si>
  <si>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</si>
  <si>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</si>
  <si>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</si>
  <si>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</si>
  <si>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</si>
  <si>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</si>
  <si>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</si>
  <si>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</si>
  <si>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</si>
  <si>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</si>
  <si>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</si>
  <si>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</si>
  <si>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</si>
  <si>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</si>
  <si>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</si>
  <si>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</si>
  <si>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</si>
  <si>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</si>
  <si>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</si>
  <si>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</si>
  <si>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</si>
  <si>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</si>
  <si>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</si>
  <si>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</si>
  <si>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</si>
  <si>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</si>
  <si>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</si>
  <si>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</si>
  <si>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</si>
  <si>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</si>
  <si>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</si>
  <si>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</si>
  <si>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</si>
  <si>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</si>
  <si>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</si>
  <si>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</si>
  <si>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</si>
  <si>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</si>
  <si>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</si>
  <si>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</si>
  <si>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</si>
  <si>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</si>
  <si>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</si>
  <si>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</si>
  <si>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</si>
  <si>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</si>
  <si>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</si>
  <si>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</si>
  <si>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</si>
  <si>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</si>
  <si>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</si>
  <si>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</si>
  <si>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</si>
  <si>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</si>
  <si>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</si>
  <si>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</si>
  <si>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</si>
  <si>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</si>
  <si>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</si>
  <si>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</si>
  <si>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</si>
  <si>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</si>
  <si>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</si>
  <si>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</si>
  <si>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</si>
  <si>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</si>
  <si>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</si>
  <si>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</si>
  <si>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</si>
  <si>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</si>
  <si>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</si>
  <si>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</si>
  <si>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</si>
  <si>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</si>
  <si>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</si>
  <si>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</si>
  <si>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</si>
  <si>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</si>
  <si>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</si>
  <si>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</si>
  <si>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</si>
  <si>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</si>
  <si>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</si>
  <si>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</si>
  <si>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</si>
  <si>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</si>
  <si>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</si>
  <si>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</si>
  <si>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</si>
  <si>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</si>
  <si>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</si>
  <si>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</si>
  <si>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</si>
  <si>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</si>
  <si>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</si>
  <si>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</si>
  <si>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</si>
  <si>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</si>
  <si>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</si>
  <si>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</si>
  <si>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</si>
  <si>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</si>
  <si>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</si>
  <si>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</si>
  <si>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</si>
  <si>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</si>
  <si>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</si>
  <si>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</si>
  <si>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</si>
  <si>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</si>
  <si>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</si>
  <si>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</si>
  <si>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</si>
  <si>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</si>
  <si>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</si>
  <si>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</si>
  <si>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</si>
  <si>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</si>
  <si>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</si>
  <si>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</si>
  <si>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</si>
  <si>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</si>
  <si>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</si>
  <si>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</si>
  <si>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</si>
  <si>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</si>
  <si>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</si>
  <si>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</si>
  <si>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</si>
  <si>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</si>
  <si>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</si>
  <si>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</si>
  <si>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</si>
  <si>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</si>
  <si>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</si>
  <si>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</si>
  <si>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</si>
  <si>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</si>
  <si>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</si>
  <si>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</si>
  <si>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</si>
  <si>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</si>
  <si>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</si>
  <si>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</si>
  <si>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</si>
  <si>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</si>
  <si>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</si>
  <si>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</si>
  <si>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</si>
  <si>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</si>
  <si>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</si>
  <si>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</si>
  <si>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</si>
  <si>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</si>
  <si>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</si>
  <si>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</si>
  <si>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</si>
  <si>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</si>
  <si>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</si>
  <si>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</si>
  <si>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</si>
  <si>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</si>
  <si>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</si>
  <si>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</si>
  <si>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</si>
  <si>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</si>
  <si>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</si>
  <si>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</si>
  <si>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</si>
  <si>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</si>
  <si>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</si>
  <si>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</si>
  <si>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</si>
  <si>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</si>
  <si>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</si>
  <si>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</si>
  <si>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</si>
  <si>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</si>
  <si>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</si>
  <si>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</si>
  <si>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</si>
  <si>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</si>
  <si>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</si>
  <si>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</si>
  <si>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</si>
  <si>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</si>
  <si>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</si>
  <si>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</si>
  <si>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</si>
  <si>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</si>
  <si>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</si>
  <si>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</si>
  <si>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</si>
  <si>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</si>
  <si>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</si>
  <si>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</si>
  <si>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</si>
  <si>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</si>
  <si>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</si>
  <si>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</si>
  <si>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</si>
  <si>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</si>
  <si>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</si>
  <si>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</si>
  <si>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</si>
  <si>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</si>
  <si>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</si>
  <si>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</si>
  <si>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</si>
  <si>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</si>
  <si>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</si>
  <si>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</si>
  <si>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</si>
  <si>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</si>
  <si>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</si>
  <si>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</si>
  <si>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</si>
  <si>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</si>
  <si>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</si>
  <si>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</si>
  <si>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</si>
  <si>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</si>
  <si>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</si>
  <si>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</si>
  <si>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</si>
  <si>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</si>
  <si>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</si>
  <si>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</si>
  <si>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</si>
  <si>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</si>
  <si>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</si>
  <si>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</si>
  <si>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</si>
  <si>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</si>
  <si>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</si>
  <si>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</si>
  <si>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</si>
  <si>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</si>
  <si>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</si>
  <si>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</si>
  <si>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</si>
  <si>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</si>
  <si>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</si>
  <si>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</si>
  <si>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</si>
  <si>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</si>
  <si>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</si>
  <si>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</si>
  <si>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</si>
  <si>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</si>
  <si>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</si>
  <si>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</si>
  <si>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</si>
  <si>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</si>
  <si>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</si>
  <si>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</si>
  <si>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</si>
  <si>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</si>
  <si>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</si>
  <si>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</si>
  <si>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</si>
  <si>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</si>
  <si>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</si>
  <si>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</si>
  <si>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</si>
  <si>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</si>
  <si>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</si>
  <si>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</si>
  <si>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</si>
  <si>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</si>
  <si>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</si>
  <si>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</si>
  <si>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</si>
  <si>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</si>
  <si>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</si>
  <si>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</si>
  <si>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</si>
  <si>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</si>
  <si>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</si>
  <si>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</si>
  <si>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</si>
  <si>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</si>
  <si>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</si>
  <si>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</si>
  <si>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</si>
  <si>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</si>
  <si>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</si>
  <si>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</si>
  <si>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</si>
  <si>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</si>
  <si>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</si>
  <si>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</si>
  <si>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</si>
  <si>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</si>
  <si>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</si>
  <si>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</si>
  <si>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</si>
  <si>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</si>
  <si>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</si>
  <si>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</si>
  <si>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</si>
  <si>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</si>
  <si>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</si>
  <si>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</si>
  <si>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</si>
  <si>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</si>
  <si>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</si>
  <si>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</si>
  <si>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</si>
  <si>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</si>
  <si>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</si>
  <si>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</si>
  <si>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</si>
  <si>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</si>
  <si>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</si>
  <si>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</si>
  <si>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</si>
  <si>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</si>
  <si>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</si>
  <si>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</si>
  <si>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</si>
  <si>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</si>
  <si>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</si>
  <si>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</si>
  <si>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</si>
  <si>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</si>
  <si>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</si>
  <si>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</si>
  <si>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</si>
  <si>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</si>
  <si>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</si>
  <si>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</si>
  <si>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</si>
  <si>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</si>
  <si>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</si>
  <si>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</si>
  <si>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</si>
  <si>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</si>
  <si>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</si>
  <si>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</si>
  <si>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</si>
  <si>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</si>
  <si>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</si>
  <si>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</si>
  <si>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</si>
  <si>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</si>
  <si>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</si>
  <si>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</si>
  <si>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</si>
  <si>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</si>
  <si>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</si>
  <si>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</si>
  <si>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</si>
  <si>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</si>
  <si>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</si>
  <si>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</si>
  <si>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</si>
  <si>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</si>
  <si>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</si>
  <si>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</si>
  <si>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</si>
  <si>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</si>
  <si>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</si>
  <si>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</si>
  <si>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</si>
  <si>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</si>
  <si>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</si>
  <si>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</si>
  <si>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</si>
  <si>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</si>
  <si>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</si>
  <si>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</si>
  <si>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</si>
  <si>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</si>
  <si>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</si>
  <si>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</si>
  <si>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</si>
  <si>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</si>
  <si>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</si>
  <si>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</si>
  <si>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</si>
  <si>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</si>
  <si>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</si>
  <si>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</si>
  <si>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</si>
  <si>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</si>
  <si>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</si>
  <si>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</si>
  <si>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</si>
  <si>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</si>
  <si>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</si>
  <si>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</si>
  <si>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</si>
  <si>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</si>
  <si>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</si>
  <si>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</si>
  <si>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</si>
  <si>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</si>
  <si>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</si>
  <si>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</si>
  <si>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</si>
  <si>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</si>
  <si>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</si>
  <si>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</si>
  <si>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</si>
  <si>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</si>
  <si>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</si>
  <si>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</si>
  <si>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</si>
  <si>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</si>
  <si>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</si>
  <si>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</si>
  <si>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</si>
  <si>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</si>
  <si>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</si>
  <si>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</si>
  <si>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</si>
  <si>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</si>
  <si>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</si>
  <si>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</si>
  <si>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</si>
  <si>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</si>
  <si>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</si>
  <si>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</si>
  <si>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</si>
  <si>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</si>
  <si>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</si>
  <si>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</si>
  <si>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</si>
  <si>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</si>
  <si>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</si>
  <si>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</si>
  <si>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</si>
  <si>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</si>
  <si>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</si>
  <si>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</si>
  <si>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</si>
  <si>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</si>
  <si>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</si>
  <si>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</si>
  <si>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</si>
  <si>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</si>
  <si>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</si>
  <si>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</si>
  <si>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</si>
  <si>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</si>
  <si>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</si>
  <si>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</si>
  <si>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</si>
  <si>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</si>
  <si>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</si>
  <si>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</si>
  <si>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</si>
  <si>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</si>
  <si>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</si>
  <si>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</si>
  <si>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</si>
  <si>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</si>
  <si>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</si>
  <si>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</si>
  <si>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</si>
  <si>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</si>
  <si>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</si>
  <si>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</si>
  <si>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</si>
  <si>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</si>
  <si>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</si>
  <si>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</si>
  <si>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</si>
  <si>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</si>
  <si>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</si>
  <si>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</si>
  <si>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</si>
  <si>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</si>
  <si>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</si>
  <si>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</si>
  <si>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</si>
  <si>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</si>
  <si>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</si>
  <si>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</si>
  <si>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</si>
  <si>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</si>
  <si>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</si>
  <si>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</si>
  <si>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</si>
  <si>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</si>
  <si>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</si>
  <si>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</si>
  <si>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</si>
  <si>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</si>
  <si>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</si>
  <si>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</si>
  <si>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</si>
  <si>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</si>
  <si>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</si>
  <si>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</si>
  <si>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</si>
  <si>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</si>
  <si>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</si>
  <si>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</si>
  <si>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</si>
  <si>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</si>
  <si>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</si>
  <si>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</si>
  <si>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</si>
  <si>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</si>
  <si>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</si>
  <si>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</si>
  <si>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</si>
  <si>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</si>
  <si>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</si>
  <si>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</si>
  <si>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</si>
  <si>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</si>
  <si>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</si>
  <si>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</si>
  <si>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</si>
  <si>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</si>
  <si>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</si>
  <si>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</si>
  <si>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</si>
  <si>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</si>
  <si>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</si>
  <si>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</si>
  <si>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</si>
  <si>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</si>
  <si>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</si>
  <si>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</si>
  <si>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</si>
  <si>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</si>
  <si>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</si>
  <si>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</si>
  <si>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</si>
  <si>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</si>
  <si>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</si>
  <si>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</si>
  <si>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</si>
  <si>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</si>
  <si>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</si>
  <si>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</si>
  <si>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</si>
  <si>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</si>
  <si>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</si>
  <si>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</si>
  <si>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</si>
  <si>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</si>
  <si>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</si>
  <si>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</si>
  <si>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</si>
  <si>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</si>
  <si>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</si>
  <si>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</si>
  <si>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</si>
  <si>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</si>
  <si>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</si>
  <si>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</si>
  <si>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</si>
  <si>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</si>
  <si>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</si>
  <si>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</si>
  <si>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</si>
  <si>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</si>
  <si>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</si>
  <si>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</si>
  <si>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</si>
  <si>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</si>
  <si>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</si>
  <si>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</si>
  <si>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</si>
  <si>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</si>
  <si>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</si>
  <si>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</si>
  <si>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</si>
  <si>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</si>
  <si>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</si>
  <si>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</si>
  <si>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</si>
  <si>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</si>
  <si>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</si>
  <si>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</si>
  <si>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</si>
  <si>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</si>
  <si>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</si>
  <si>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</si>
  <si>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</si>
  <si>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</si>
  <si>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</si>
  <si>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</si>
  <si>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</si>
  <si>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</si>
  <si>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</si>
  <si>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</si>
  <si>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</si>
  <si>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</si>
  <si>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</si>
  <si>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</si>
  <si>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</si>
  <si>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</si>
  <si>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</si>
  <si>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</si>
  <si>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</si>
  <si>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</si>
  <si>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</si>
  <si>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</si>
  <si>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</si>
  <si>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</si>
  <si>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</si>
  <si>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</si>
  <si>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</si>
  <si>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</si>
  <si>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</si>
  <si>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</si>
  <si>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</si>
  <si>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</si>
  <si>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</si>
  <si>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</si>
  <si>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</si>
  <si>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</si>
  <si>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</si>
  <si>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</si>
  <si>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</si>
  <si>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</si>
  <si>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</si>
  <si>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</si>
  <si>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</si>
  <si>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</si>
  <si>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</si>
  <si>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</si>
  <si>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</si>
  <si>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</si>
  <si>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</si>
  <si>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</si>
  <si>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</si>
  <si>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</si>
  <si>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</si>
  <si>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</si>
  <si>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</si>
  <si>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</si>
  <si>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</si>
  <si>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</si>
  <si>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</si>
  <si>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</si>
  <si>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</si>
  <si>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</si>
  <si>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</si>
  <si>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</si>
  <si>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</si>
  <si>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</si>
  <si>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</si>
  <si>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</si>
  <si>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</si>
  <si>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</si>
  <si>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</si>
  <si>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</si>
  <si>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</si>
  <si>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</si>
  <si>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</si>
  <si>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</si>
  <si>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</si>
  <si>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</si>
  <si>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</si>
  <si>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</si>
  <si>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</si>
  <si>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</si>
  <si>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</si>
  <si>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</si>
  <si>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</si>
  <si>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</si>
  <si>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</si>
  <si>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</si>
  <si>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</si>
  <si>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</si>
  <si>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</si>
  <si>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</si>
  <si>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</si>
  <si>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</si>
  <si>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</si>
  <si>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</si>
  <si>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</si>
  <si>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</si>
  <si>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</si>
  <si>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</si>
  <si>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</si>
  <si>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</si>
  <si>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</si>
  <si>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</si>
  <si>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</si>
  <si>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</si>
  <si>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</si>
  <si>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</si>
  <si>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</si>
  <si>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</si>
  <si>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</si>
  <si>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</si>
  <si>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</si>
  <si>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</si>
  <si>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</si>
  <si>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</si>
  <si>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</si>
  <si>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</si>
  <si>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</si>
  <si>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</si>
  <si>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</si>
  <si>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</si>
  <si>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</si>
  <si>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</si>
  <si>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</si>
  <si>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</si>
  <si>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</si>
  <si>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</si>
  <si>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</si>
  <si>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</si>
  <si>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</si>
  <si>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</si>
  <si>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</si>
  <si>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</si>
  <si>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</si>
  <si>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</si>
  <si>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</si>
  <si>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</si>
  <si>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</si>
  <si>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</si>
  <si>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</si>
  <si>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</si>
  <si>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</si>
  <si>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</si>
  <si>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</si>
  <si>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</si>
  <si>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</si>
  <si>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</si>
  <si>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</si>
  <si>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</si>
  <si>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</si>
  <si>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</si>
  <si>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</si>
  <si>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</si>
  <si>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</si>
  <si>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</si>
  <si>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</si>
  <si>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</si>
  <si>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</si>
  <si>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</si>
  <si>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</si>
  <si>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</si>
  <si>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</si>
  <si>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</si>
  <si>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</si>
  <si>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</si>
  <si>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</si>
  <si>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</si>
  <si>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</si>
  <si>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</si>
  <si>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</si>
  <si>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</si>
  <si>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</si>
  <si>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</si>
  <si>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</si>
  <si>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</si>
  <si>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</si>
  <si>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</si>
  <si>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</si>
  <si>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</si>
  <si>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</si>
  <si>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</si>
  <si>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</si>
  <si>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</si>
  <si>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</si>
  <si>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</si>
  <si>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</si>
  <si>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</si>
  <si>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</si>
  <si>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</si>
  <si>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</si>
  <si>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</si>
  <si>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</si>
  <si>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</si>
  <si>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</si>
  <si>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</si>
  <si>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</si>
  <si>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</si>
  <si>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</si>
  <si>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</si>
  <si>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</si>
  <si>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</si>
  <si>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</si>
  <si>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</si>
  <si>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</si>
  <si>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</si>
  <si>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</si>
  <si>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</si>
  <si>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</si>
  <si>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</si>
  <si>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</si>
  <si>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</si>
  <si>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</si>
  <si>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</si>
  <si>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</si>
  <si>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</si>
  <si>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</si>
  <si>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</si>
  <si>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</si>
  <si>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</si>
  <si>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</si>
  <si>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</si>
  <si>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</si>
  <si>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</si>
  <si>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</si>
  <si>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</si>
  <si>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</si>
  <si>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</si>
  <si>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</si>
  <si>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</si>
  <si>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</si>
  <si>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</si>
  <si>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</si>
  <si>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</si>
  <si>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</si>
  <si>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</si>
  <si>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</si>
  <si>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</si>
  <si>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</si>
  <si>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</si>
  <si>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</si>
  <si>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</si>
  <si>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</si>
  <si>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</si>
  <si>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</si>
  <si>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</si>
  <si>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</si>
  <si>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</si>
  <si>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</si>
  <si>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</si>
  <si>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</si>
  <si>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</si>
  <si>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</si>
  <si>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</si>
  <si>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</si>
  <si>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</si>
  <si>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</si>
  <si>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</si>
  <si>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</si>
  <si>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</si>
  <si>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</si>
  <si>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</si>
  <si>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</si>
  <si>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</si>
  <si>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</si>
  <si>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</si>
  <si>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</si>
  <si>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</si>
  <si>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</si>
  <si>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</si>
  <si>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</si>
  <si>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</si>
  <si>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</si>
  <si>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</si>
  <si>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</si>
  <si>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</si>
  <si>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</si>
  <si>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</si>
  <si>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</si>
  <si>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</si>
  <si>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</si>
  <si>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</si>
  <si>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</si>
  <si>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</si>
  <si>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</si>
  <si>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</si>
  <si>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</si>
  <si>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</si>
  <si>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</si>
  <si>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</si>
  <si>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</si>
  <si>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</si>
  <si>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</si>
  <si>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</si>
  <si>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</si>
  <si>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</si>
  <si>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</si>
  <si>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</si>
  <si>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</si>
  <si>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</si>
  <si>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</si>
  <si>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</si>
  <si>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</si>
  <si>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</si>
  <si>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</si>
  <si>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</si>
  <si>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</si>
  <si>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</si>
  <si>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</si>
  <si>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</si>
  <si>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</si>
  <si>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</si>
  <si>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</si>
  <si>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</si>
  <si>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</si>
  <si>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</si>
  <si>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</si>
  <si>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</si>
  <si>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</si>
  <si>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</si>
  <si>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</si>
  <si>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</si>
  <si>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</si>
  <si>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</si>
  <si>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</si>
  <si>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</si>
  <si>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</si>
  <si>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</si>
  <si>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</si>
  <si>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</si>
  <si>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</si>
  <si>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</si>
  <si>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</si>
  <si>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</si>
  <si>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</si>
  <si>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</si>
  <si>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</si>
  <si>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</si>
  <si>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</si>
  <si>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</si>
  <si>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</si>
  <si>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</si>
  <si>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</si>
  <si>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</si>
  <si>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</si>
  <si>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</si>
  <si>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</si>
  <si>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</si>
  <si>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</si>
  <si>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</si>
  <si>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</si>
  <si>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</si>
  <si>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</si>
  <si>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</si>
  <si>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</si>
  <si>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</si>
  <si>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</si>
  <si>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</si>
  <si>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</si>
  <si>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</si>
  <si>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</si>
  <si>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</si>
  <si>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</si>
  <si>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</si>
  <si>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</si>
  <si>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</si>
  <si>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</si>
  <si>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</si>
  <si>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</si>
  <si>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</si>
  <si>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</si>
  <si>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</si>
  <si>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</si>
  <si>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</si>
  <si>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</si>
  <si>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</si>
  <si>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</si>
  <si>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</si>
  <si>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</si>
  <si>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</si>
  <si>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</si>
  <si>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</si>
  <si>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</si>
  <si>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</si>
  <si>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</si>
  <si>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</si>
  <si>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</si>
  <si>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</si>
  <si>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</si>
  <si>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</si>
  <si>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</si>
  <si>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</si>
  <si>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</si>
  <si>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</si>
  <si>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</si>
  <si>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</si>
  <si>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</si>
  <si>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</si>
  <si>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</si>
  <si>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</si>
  <si>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</si>
  <si>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</si>
  <si>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</si>
  <si>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</si>
  <si>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</si>
  <si>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</si>
  <si>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</si>
  <si>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</si>
  <si>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</si>
  <si>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</si>
  <si>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</si>
  <si>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</si>
  <si>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</si>
  <si>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</si>
  <si>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</si>
  <si>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</si>
  <si>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</si>
  <si>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</si>
  <si>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</si>
  <si>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</si>
  <si>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</si>
  <si>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</si>
  <si>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</si>
  <si>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</si>
  <si>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</si>
  <si>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</si>
  <si>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</si>
  <si>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</si>
  <si>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</si>
  <si>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</si>
  <si>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</si>
  <si>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</si>
  <si>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</si>
  <si>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</si>
  <si>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</si>
  <si>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</si>
  <si>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</si>
  <si>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</si>
  <si>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</si>
  <si>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</si>
  <si>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</si>
  <si>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</si>
  <si>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</si>
  <si>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</si>
  <si>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</si>
  <si>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</si>
  <si>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</si>
  <si>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</si>
  <si>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</si>
  <si>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</si>
  <si>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</si>
  <si>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</si>
  <si>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</si>
  <si>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</si>
  <si>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</si>
  <si>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</si>
  <si>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</si>
  <si>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</si>
  <si>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</si>
  <si>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</si>
  <si>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</si>
  <si>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</si>
  <si>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</si>
  <si>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</si>
  <si>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</si>
  <si>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</si>
  <si>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</si>
  <si>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</si>
  <si>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</si>
  <si>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</si>
  <si>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</si>
  <si>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</si>
  <si>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</si>
  <si>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</si>
  <si>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</si>
  <si>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</si>
  <si>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</si>
  <si>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</si>
  <si>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</si>
  <si>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</si>
  <si>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</si>
  <si>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</si>
  <si>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</si>
  <si>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</si>
  <si>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</si>
  <si>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</si>
  <si>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</si>
  <si>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</si>
  <si>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</si>
  <si>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</si>
  <si>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</si>
  <si>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</si>
  <si>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</si>
  <si>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</si>
  <si>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</si>
  <si>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</si>
  <si>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</si>
  <si>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</si>
  <si>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</si>
  <si>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</si>
  <si>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</si>
  <si>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</si>
  <si>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</si>
  <si>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</si>
  <si>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</si>
  <si>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</si>
  <si>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</si>
  <si>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</si>
  <si>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</si>
  <si>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</si>
  <si>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</si>
  <si>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</si>
  <si>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</si>
  <si>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</si>
  <si>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</si>
  <si>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</si>
  <si>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</si>
  <si>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</si>
  <si>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</si>
  <si>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</si>
  <si>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</si>
  <si>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</si>
  <si>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</si>
  <si>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</si>
  <si>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</si>
  <si>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</si>
  <si>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</si>
  <si>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</si>
  <si>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</si>
  <si>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</si>
  <si>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</si>
  <si>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</si>
  <si>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</si>
  <si>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</si>
  <si>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</si>
  <si>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</si>
  <si>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</si>
  <si>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</si>
  <si>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</si>
  <si>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</si>
  <si>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</si>
  <si>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</si>
  <si>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</si>
  <si>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</si>
  <si>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</si>
  <si>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</si>
  <si>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</si>
  <si>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</si>
  <si>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</si>
  <si>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</si>
  <si>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</si>
  <si>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</si>
  <si>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</si>
  <si>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</si>
  <si>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</si>
  <si>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</si>
  <si>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</si>
  <si>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</si>
  <si>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</si>
  <si>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</si>
  <si>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</si>
  <si>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</si>
  <si>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</si>
  <si>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</si>
  <si>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</si>
  <si>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</si>
  <si>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</si>
  <si>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</si>
  <si>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</si>
  <si>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</si>
  <si>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</si>
  <si>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</si>
  <si>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</si>
  <si>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</si>
  <si>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</si>
  <si>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</si>
  <si>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</si>
  <si>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</si>
  <si>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</si>
  <si>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</si>
  <si>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</si>
  <si>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</si>
  <si>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</si>
  <si>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</si>
  <si>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</si>
  <si>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</si>
  <si>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</si>
  <si>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</si>
  <si>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</si>
  <si>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</si>
  <si>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</si>
  <si>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</si>
  <si>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</si>
  <si>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</si>
  <si>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</si>
  <si>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</si>
  <si>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</si>
  <si>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</si>
  <si>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</si>
  <si>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</si>
  <si>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</si>
  <si>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</si>
  <si>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</si>
  <si>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</si>
  <si>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</si>
  <si>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</si>
  <si>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</si>
  <si>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</si>
  <si>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</si>
  <si>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</si>
  <si>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</si>
  <si>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</si>
  <si>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</si>
  <si>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</si>
  <si>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</si>
  <si>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</si>
  <si>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</si>
  <si>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</si>
  <si>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</si>
  <si>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</si>
  <si>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</si>
  <si>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</si>
  <si>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</si>
  <si>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</si>
  <si>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</si>
  <si>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</si>
  <si>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</si>
  <si>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</si>
  <si>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</si>
  <si>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</si>
  <si>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</si>
  <si>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</si>
  <si>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</si>
  <si>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</si>
  <si>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</si>
  <si>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</si>
  <si>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</si>
  <si>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</si>
  <si>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</si>
  <si>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</si>
  <si>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</si>
  <si>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</si>
  <si>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</si>
  <si>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</si>
  <si>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</si>
  <si>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</si>
  <si>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</si>
  <si>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</si>
  <si>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</si>
  <si>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</si>
  <si>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</si>
  <si>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</si>
  <si>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</si>
  <si>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</si>
  <si>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</si>
  <si>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</si>
  <si>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</si>
  <si>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</si>
  <si>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</si>
  <si>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</si>
  <si>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</si>
  <si>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</si>
  <si>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</si>
  <si>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</si>
  <si>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</si>
  <si>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</si>
  <si>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</si>
  <si>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</si>
  <si>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</si>
  <si>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</si>
  <si>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</si>
  <si>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</si>
  <si>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</si>
  <si>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</si>
  <si>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</si>
  <si>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</si>
  <si>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</si>
  <si>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</si>
  <si>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</si>
  <si>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</si>
  <si>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</si>
  <si>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</si>
  <si>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</si>
  <si>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</si>
  <si>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</si>
  <si>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</si>
  <si>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</si>
  <si>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</si>
  <si>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</si>
  <si>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</si>
  <si>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</si>
  <si>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</si>
  <si>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</si>
  <si>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</si>
  <si>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</si>
  <si>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</si>
  <si>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</si>
  <si>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</si>
  <si>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</si>
  <si>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</si>
  <si>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</si>
  <si>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</si>
  <si>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</si>
  <si>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</si>
  <si>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</si>
  <si>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</si>
  <si>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</si>
  <si>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</si>
  <si>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</si>
  <si>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</si>
  <si>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</si>
  <si>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</si>
  <si>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</si>
  <si>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</si>
  <si>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</si>
  <si>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</si>
  <si>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</si>
  <si>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</si>
  <si>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</si>
  <si>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</si>
  <si>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</si>
  <si>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</si>
  <si>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</si>
  <si>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</si>
  <si>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</si>
  <si>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</si>
  <si>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</si>
  <si>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</si>
  <si>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</si>
  <si>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</si>
  <si>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</si>
  <si>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</si>
  <si>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</si>
  <si>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</si>
  <si>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</si>
  <si>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</si>
  <si>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</si>
  <si>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</si>
  <si>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</si>
  <si>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</si>
  <si>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</si>
  <si>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</si>
  <si>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</si>
  <si>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</si>
  <si>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</si>
  <si>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</si>
  <si>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</si>
  <si>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</si>
  <si>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</si>
  <si>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</si>
  <si>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</si>
  <si>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</si>
  <si>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</si>
  <si>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</si>
  <si>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</si>
  <si>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</si>
  <si>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</si>
  <si>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</si>
  <si>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</si>
  <si>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</si>
  <si>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</si>
  <si>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</si>
  <si>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</si>
  <si>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</si>
  <si>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</si>
  <si>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</si>
  <si>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</si>
  <si>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</si>
  <si>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</si>
  <si>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</si>
  <si>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</si>
  <si>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</si>
  <si>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</si>
  <si>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</si>
  <si>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</si>
  <si>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</si>
  <si>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</si>
  <si>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</si>
  <si>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</si>
  <si>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</si>
  <si>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</si>
  <si>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</si>
  <si>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</si>
  <si>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</si>
  <si>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</si>
  <si>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</si>
  <si>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</si>
  <si>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</si>
  <si>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</si>
  <si>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</si>
  <si>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</si>
  <si>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</si>
  <si>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</si>
  <si>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</si>
  <si>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</si>
  <si>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</si>
  <si>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</si>
  <si>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</si>
  <si>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</si>
  <si>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</si>
  <si>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</si>
  <si>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</si>
  <si>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</si>
  <si>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</si>
  <si>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</si>
  <si>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</si>
  <si>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</si>
  <si>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</si>
  <si>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</si>
  <si>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</si>
  <si>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</si>
  <si>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</si>
  <si>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</si>
  <si>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</si>
  <si>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</si>
  <si>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</si>
  <si>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</si>
  <si>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</si>
  <si>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</si>
  <si>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</si>
  <si>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</si>
  <si>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</si>
  <si>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</si>
  <si>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</si>
  <si>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</si>
  <si>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</si>
  <si>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</si>
  <si>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</si>
  <si>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</si>
  <si>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</si>
  <si>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</si>
  <si>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</si>
  <si>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</si>
  <si>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</si>
  <si>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</si>
  <si>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</si>
  <si>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</si>
  <si>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</si>
  <si>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</si>
  <si>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</si>
  <si>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</si>
  <si>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</si>
  <si>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</si>
  <si>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</si>
  <si>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</si>
  <si>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</si>
  <si>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</si>
  <si>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</si>
  <si>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</si>
  <si>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</si>
  <si>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</si>
  <si>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</si>
  <si>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</si>
  <si>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</si>
  <si>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</si>
  <si>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</si>
  <si>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</si>
  <si>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</si>
  <si>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</si>
  <si>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</si>
  <si>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</si>
  <si>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</si>
  <si>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</si>
  <si>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</si>
  <si>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</si>
  <si>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</si>
  <si>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</si>
  <si>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</si>
  <si>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</si>
  <si>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</si>
  <si>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</si>
  <si>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</si>
  <si>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</si>
  <si>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</si>
  <si>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</si>
  <si>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</si>
  <si>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</si>
  <si>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</si>
  <si>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</si>
  <si>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</si>
  <si>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</si>
  <si>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</si>
  <si>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</si>
  <si>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</si>
  <si>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</si>
  <si>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</si>
  <si>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</si>
  <si>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</si>
  <si>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</si>
  <si>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</si>
  <si>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</si>
  <si>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</si>
  <si>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</si>
  <si>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</si>
  <si>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</si>
  <si>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</si>
  <si>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</si>
  <si>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</si>
  <si>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</si>
  <si>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</si>
  <si>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</si>
  <si>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</si>
  <si>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</si>
  <si>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</si>
  <si>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</si>
  <si>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</si>
  <si>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</si>
  <si>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</si>
  <si>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</si>
  <si>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</si>
  <si>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</si>
  <si>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</si>
  <si>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</si>
  <si>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</si>
  <si>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</si>
  <si>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</si>
  <si>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</si>
  <si>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</si>
  <si>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</si>
  <si>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</si>
  <si>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</si>
  <si>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</si>
  <si>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</si>
  <si>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</si>
  <si>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</si>
  <si>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</si>
  <si>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</si>
  <si>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</si>
  <si>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</si>
  <si>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</si>
  <si>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</si>
  <si>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</si>
  <si>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</si>
  <si>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</si>
  <si>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</si>
  <si>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</si>
  <si>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</si>
  <si>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</si>
  <si>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</si>
  <si>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</si>
  <si>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</si>
  <si>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</si>
  <si>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</si>
  <si>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</si>
  <si>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</si>
  <si>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</si>
  <si>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</si>
  <si>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</si>
  <si>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</si>
  <si>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</si>
  <si>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</si>
  <si>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</si>
  <si>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</si>
  <si>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</si>
  <si>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</si>
  <si>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</si>
  <si>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</si>
  <si>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</si>
  <si>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</si>
  <si>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</si>
  <si>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</si>
  <si>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</si>
  <si>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</si>
  <si>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</si>
  <si>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</si>
  <si>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</si>
  <si>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</si>
  <si>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</si>
  <si>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</si>
  <si>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</si>
  <si>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</si>
  <si>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</si>
  <si>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</si>
  <si>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</si>
  <si>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</si>
  <si>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</si>
  <si>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</si>
  <si>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</si>
  <si>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</si>
  <si>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</si>
  <si>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</si>
  <si>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</si>
  <si>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</si>
  <si>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</si>
  <si>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</si>
  <si>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</si>
  <si>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</si>
  <si>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</si>
  <si>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</si>
  <si>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</si>
  <si>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</si>
  <si>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</si>
  <si>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</si>
  <si>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</si>
  <si>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</si>
  <si>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</si>
  <si>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</si>
  <si>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</si>
  <si>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</si>
  <si>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</si>
  <si>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</si>
  <si>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</si>
  <si>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</si>
  <si>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</si>
  <si>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</si>
  <si>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</si>
  <si>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</si>
  <si>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</si>
  <si>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</si>
  <si>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</si>
  <si>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</si>
  <si>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</si>
  <si>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</si>
  <si>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</si>
  <si>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</si>
  <si>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</si>
  <si>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</si>
  <si>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</si>
  <si>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</si>
  <si>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</si>
  <si>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</si>
  <si>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</si>
  <si>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</si>
  <si>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</si>
  <si>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</si>
  <si>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</si>
  <si>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</si>
  <si>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</si>
  <si>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</si>
  <si>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</si>
  <si>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</si>
  <si>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</si>
  <si>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</si>
  <si>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</si>
  <si>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</si>
  <si>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</si>
  <si>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</si>
  <si>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</si>
  <si>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</si>
  <si>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</si>
  <si>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</si>
  <si>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</si>
  <si>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</si>
  <si>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</si>
  <si>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</si>
  <si>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</si>
  <si>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</si>
  <si>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</si>
  <si>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</si>
  <si>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</si>
  <si>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</si>
  <si>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</si>
  <si>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</si>
  <si>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</si>
  <si>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</si>
  <si>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</si>
  <si>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</si>
  <si>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</si>
  <si>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</si>
  <si>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</si>
  <si>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</si>
  <si>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</si>
  <si>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</si>
  <si>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</si>
  <si>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</si>
  <si>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</si>
  <si>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</si>
  <si>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</si>
  <si>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</si>
  <si>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</si>
  <si>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</si>
  <si>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</si>
  <si>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</si>
  <si>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</si>
  <si>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</si>
  <si>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</si>
  <si>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</si>
  <si>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</si>
  <si>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</si>
  <si>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</si>
  <si>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</si>
  <si>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</si>
  <si>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</si>
  <si>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</si>
  <si>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</si>
  <si>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</si>
  <si>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</si>
  <si>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</si>
  <si>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</si>
  <si>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</si>
  <si>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</si>
  <si>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</si>
  <si>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</si>
  <si>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</si>
  <si>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</si>
  <si>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</si>
  <si>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</si>
  <si>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</si>
  <si>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</si>
  <si>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</si>
  <si>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</si>
  <si>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</si>
  <si>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</si>
  <si>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</si>
  <si>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</si>
  <si>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</si>
  <si>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</si>
  <si>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</si>
  <si>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</si>
  <si>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</si>
  <si>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</si>
  <si>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</si>
  <si>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</si>
  <si>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</si>
  <si>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</si>
  <si>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</si>
  <si>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</si>
  <si>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</si>
  <si>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</si>
  <si>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</si>
  <si>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</si>
  <si>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</si>
  <si>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</si>
  <si>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</si>
  <si>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</si>
  <si>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</si>
  <si>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</si>
  <si>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</si>
  <si>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</si>
  <si>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</si>
  <si>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</si>
  <si>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</si>
  <si>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</si>
  <si>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</si>
  <si>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</si>
  <si>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</si>
  <si>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</si>
  <si>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</si>
  <si>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</si>
  <si>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</si>
  <si>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</si>
  <si>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</si>
  <si>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</si>
  <si>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</si>
  <si>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</si>
  <si>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</si>
  <si>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</si>
  <si>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</si>
  <si>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</si>
  <si>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</si>
  <si>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</si>
  <si>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</si>
  <si>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</si>
  <si>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</si>
  <si>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</si>
  <si>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</si>
  <si>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</si>
  <si>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</si>
  <si>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</si>
  <si>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</si>
  <si>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</si>
  <si>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</si>
  <si>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</si>
  <si>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</si>
  <si>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</si>
  <si>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</si>
  <si>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</si>
  <si>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</si>
  <si>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</si>
  <si>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</si>
  <si>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</si>
  <si>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</si>
  <si>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</si>
  <si>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</si>
  <si>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</si>
  <si>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</si>
  <si>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</si>
  <si>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</si>
  <si>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</si>
  <si>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</si>
  <si>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</si>
  <si>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</si>
  <si>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</si>
  <si>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</si>
  <si>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</si>
  <si>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</si>
  <si>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</si>
  <si>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</si>
  <si>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</si>
  <si>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</si>
  <si>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</si>
  <si>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</si>
  <si>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</si>
  <si>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</si>
  <si>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</si>
  <si>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</si>
  <si>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</si>
  <si>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</si>
  <si>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</si>
  <si>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</si>
  <si>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</si>
  <si>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</si>
  <si>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</si>
  <si>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</si>
  <si>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</si>
  <si>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</si>
  <si>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</si>
  <si>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</si>
  <si>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</si>
  <si>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</si>
  <si>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</si>
  <si>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</si>
  <si>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</si>
  <si>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</si>
  <si>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</si>
  <si>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</si>
  <si>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</si>
  <si>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</si>
  <si>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</si>
  <si>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</si>
  <si>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</si>
  <si>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</si>
  <si>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</si>
  <si>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</si>
  <si>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</si>
  <si>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</si>
  <si>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</si>
  <si>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</si>
  <si>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</si>
  <si>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</si>
  <si>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</si>
  <si>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</si>
  <si>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</si>
  <si>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</si>
  <si>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</si>
  <si>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</si>
  <si>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</si>
  <si>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</si>
  <si>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</si>
  <si>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</si>
  <si>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</si>
  <si>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</si>
  <si>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</si>
  <si>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</si>
  <si>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</si>
  <si>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</si>
  <si>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</si>
  <si>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</si>
  <si>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</si>
  <si>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</si>
  <si>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</si>
  <si>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</si>
  <si>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</si>
  <si>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</si>
  <si>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</si>
  <si>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</si>
  <si>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</si>
  <si>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</si>
  <si>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</si>
  <si>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</si>
  <si>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</si>
  <si>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</si>
  <si>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</si>
  <si>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</si>
  <si>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</si>
  <si>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</si>
  <si>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</si>
  <si>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</si>
  <si>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</si>
  <si>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</si>
  <si>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</si>
  <si>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</si>
  <si>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</si>
  <si>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</si>
  <si>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</si>
  <si>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</si>
  <si>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</si>
  <si>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</si>
  <si>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</si>
  <si>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</si>
  <si>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</si>
  <si>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</si>
  <si>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</si>
  <si>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</si>
  <si>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</si>
  <si>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</si>
  <si>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</si>
  <si>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</si>
  <si>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</si>
  <si>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</si>
  <si>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</si>
  <si>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</si>
  <si>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</si>
  <si>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</si>
  <si>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</si>
  <si>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</si>
  <si>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</si>
  <si>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</si>
  <si>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</si>
  <si>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</si>
  <si>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</si>
  <si>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</si>
  <si>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</si>
  <si>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</si>
  <si>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</si>
  <si>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</si>
  <si>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</si>
  <si>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</si>
  <si>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</si>
  <si>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</si>
  <si>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</si>
  <si>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</si>
  <si>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</si>
  <si>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</si>
  <si>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</si>
  <si>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</si>
  <si>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</si>
  <si>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</si>
  <si>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</si>
  <si>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</si>
  <si>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</si>
  <si>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</si>
  <si>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</si>
  <si>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</si>
  <si>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</si>
  <si>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</si>
  <si>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</si>
  <si>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</si>
  <si>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</si>
  <si>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</si>
  <si>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</si>
  <si>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</si>
  <si>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</si>
  <si>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</si>
  <si>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</si>
  <si>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</si>
  <si>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</si>
  <si>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</si>
  <si>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</si>
  <si>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</si>
  <si>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</si>
  <si>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</si>
  <si>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</si>
  <si>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</si>
  <si>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</si>
  <si>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</si>
  <si>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</si>
  <si>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</si>
  <si>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</si>
  <si>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</si>
  <si>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</si>
  <si>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</si>
  <si>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</si>
  <si>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</si>
  <si>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</si>
  <si>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</si>
  <si>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</si>
  <si>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</si>
  <si>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</si>
  <si>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</si>
  <si>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</si>
  <si>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</si>
  <si>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</si>
  <si>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</si>
  <si>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</si>
  <si>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</si>
  <si>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</si>
  <si>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</si>
  <si>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</si>
  <si>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</si>
  <si>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</si>
  <si>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</si>
  <si>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</si>
  <si>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</si>
  <si>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</si>
  <si>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</si>
  <si>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</si>
  <si>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</si>
  <si>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</si>
  <si>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</si>
  <si>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</si>
  <si>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</si>
  <si>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</si>
  <si>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</si>
  <si>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</si>
  <si>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</si>
  <si>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</si>
  <si>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</si>
  <si>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</si>
  <si>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</si>
  <si>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</si>
  <si>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</si>
  <si>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</si>
  <si>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</si>
  <si>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</si>
  <si>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</si>
  <si>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</si>
  <si>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</si>
  <si>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</si>
  <si>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</si>
  <si>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</si>
  <si>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</si>
  <si>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</si>
  <si>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</si>
  <si>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</si>
  <si>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</si>
  <si>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</si>
  <si>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</si>
  <si>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</si>
  <si>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</si>
  <si>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</si>
  <si>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</si>
  <si>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</si>
  <si>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</si>
  <si>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</si>
  <si>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</si>
  <si>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</si>
  <si>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</si>
  <si>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</si>
  <si>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</si>
  <si>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</si>
  <si>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</si>
  <si>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</si>
  <si>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</si>
  <si>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</si>
  <si>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</si>
  <si>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</si>
  <si>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</si>
  <si>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</si>
  <si>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</si>
  <si>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</si>
  <si>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</si>
  <si>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</si>
  <si>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</si>
  <si>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</si>
  <si>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</si>
  <si>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</si>
  <si>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</si>
  <si>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</si>
  <si>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</si>
  <si>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</si>
  <si>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</si>
  <si>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</si>
  <si>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</si>
  <si>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</si>
  <si>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</si>
  <si>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</si>
  <si>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</si>
  <si>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</si>
  <si>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</si>
  <si>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</si>
  <si>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</si>
  <si>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</si>
  <si>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</si>
  <si>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</si>
  <si>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</si>
  <si>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</si>
  <si>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</si>
  <si>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</si>
  <si>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</si>
  <si>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</si>
  <si>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</si>
  <si>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</si>
  <si>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</si>
  <si>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</si>
  <si>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</si>
  <si>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</si>
  <si>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</si>
  <si>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</si>
  <si>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</si>
  <si>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</si>
  <si>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</si>
  <si>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</si>
  <si>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</si>
  <si>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</si>
  <si>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</si>
  <si>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</si>
  <si>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</si>
  <si>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</si>
  <si>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</si>
  <si>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</si>
  <si>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</si>
  <si>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</si>
  <si>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</si>
  <si>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</si>
  <si>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</si>
  <si>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</si>
  <si>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</si>
  <si>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</si>
  <si>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</si>
  <si>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</si>
  <si>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</si>
  <si>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</si>
  <si>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</si>
  <si>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</si>
  <si>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</si>
  <si>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</si>
  <si>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</si>
  <si>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</si>
  <si>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</si>
  <si>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</si>
  <si>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</si>
  <si>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</si>
  <si>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</si>
  <si>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</si>
  <si>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</si>
  <si>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</si>
  <si>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</si>
  <si>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</si>
  <si>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</si>
  <si>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</si>
  <si>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</si>
  <si>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</si>
  <si>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</si>
  <si>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</si>
  <si>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</si>
  <si>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</si>
  <si>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</si>
  <si>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</si>
  <si>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</si>
  <si>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</si>
  <si>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</si>
  <si>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</si>
  <si>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</si>
  <si>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</si>
  <si>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</si>
  <si>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</si>
  <si>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</si>
  <si>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</si>
  <si>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</si>
  <si>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</si>
  <si>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</si>
  <si>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</si>
  <si>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</si>
  <si>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</si>
  <si>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</si>
  <si>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</si>
  <si>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</si>
  <si>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</si>
  <si>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</si>
  <si>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</si>
  <si>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</si>
  <si>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</si>
  <si>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</si>
  <si>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</si>
  <si>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</si>
  <si>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</si>
  <si>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</si>
  <si>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</si>
  <si>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</si>
  <si>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</si>
  <si>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</si>
  <si>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</si>
  <si>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</si>
  <si>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</si>
  <si>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</si>
  <si>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</si>
  <si>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</si>
  <si>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</si>
  <si>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</si>
  <si>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</si>
  <si>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</si>
  <si>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</si>
  <si>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</si>
  <si>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</si>
  <si>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</si>
  <si>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</si>
  <si>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</si>
  <si>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</si>
  <si>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</si>
  <si>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</si>
  <si>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</si>
  <si>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</si>
  <si>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</si>
  <si>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</si>
  <si>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</si>
  <si>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</si>
  <si>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</si>
  <si>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</si>
  <si>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</si>
  <si>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</si>
  <si>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</si>
  <si>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</si>
  <si>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</si>
  <si>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</si>
  <si>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</si>
  <si>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</si>
  <si>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</si>
  <si>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</si>
  <si>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</si>
  <si>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</si>
  <si>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</si>
  <si>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</si>
  <si>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</si>
  <si>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</si>
  <si>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</si>
  <si>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</si>
  <si>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</si>
  <si>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</si>
  <si>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</si>
  <si>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</si>
  <si>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</si>
  <si>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</si>
  <si>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</si>
  <si>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</si>
  <si>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</si>
  <si>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</si>
  <si>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</si>
  <si>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</si>
  <si>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</si>
  <si>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</si>
  <si>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</si>
  <si>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</si>
  <si>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</si>
  <si>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</si>
  <si>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</si>
  <si>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</si>
  <si>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</si>
  <si>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</si>
  <si>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</si>
  <si>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</si>
  <si>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</si>
  <si>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</si>
  <si>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</si>
  <si>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</si>
  <si>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</si>
  <si>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</si>
  <si>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</si>
  <si>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</si>
  <si>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</si>
  <si>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</si>
  <si>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</si>
  <si>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</si>
  <si>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</si>
  <si>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</si>
  <si>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</si>
  <si>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</si>
  <si>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</si>
  <si>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</si>
  <si>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</si>
  <si>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</si>
  <si>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</si>
  <si>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</si>
  <si>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</si>
  <si>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</si>
  <si>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</si>
  <si>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</si>
  <si>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</si>
  <si>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</si>
  <si>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</si>
  <si>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</si>
  <si>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</si>
  <si>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</si>
  <si>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</si>
  <si>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</si>
  <si>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</si>
  <si>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</si>
  <si>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</si>
  <si>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</si>
  <si>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</si>
  <si>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</si>
  <si>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</si>
  <si>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</si>
  <si>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</si>
  <si>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</si>
  <si>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</si>
  <si>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</si>
  <si>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</si>
  <si>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</si>
  <si>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</si>
  <si>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</si>
  <si>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</si>
  <si>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</si>
  <si>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</si>
  <si>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</si>
  <si>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</si>
  <si>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</si>
  <si>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</si>
  <si>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</si>
  <si>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</si>
  <si>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</si>
  <si>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</si>
  <si>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</si>
  <si>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</si>
  <si>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</si>
  <si>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</si>
  <si>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</si>
  <si>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</si>
  <si>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</si>
  <si>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</si>
  <si>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</si>
  <si>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</si>
  <si>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</si>
  <si>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</si>
  <si>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</si>
  <si>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</si>
  <si>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</si>
  <si>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</si>
  <si>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</si>
  <si>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</si>
  <si>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</si>
  <si>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</si>
  <si>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</si>
  <si>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</si>
  <si>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</si>
  <si>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</si>
  <si>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</si>
  <si>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</si>
  <si>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</si>
  <si>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</si>
  <si>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</si>
  <si>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</si>
  <si>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</si>
  <si>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</si>
  <si>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</si>
  <si>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</si>
  <si>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</si>
  <si>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</si>
  <si>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</si>
  <si>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</si>
  <si>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</si>
  <si>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</si>
  <si>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</si>
  <si>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</si>
  <si>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</si>
  <si>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</si>
  <si>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</si>
  <si>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</si>
  <si>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</si>
  <si>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</si>
  <si>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</si>
  <si>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</si>
  <si>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</si>
  <si>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</si>
  <si>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</si>
  <si>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</si>
  <si>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</si>
  <si>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</si>
  <si>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</si>
  <si>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</si>
  <si>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</si>
  <si>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</si>
  <si>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</si>
  <si>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</si>
  <si>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</si>
  <si>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</si>
  <si>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</si>
  <si>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</si>
  <si>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</si>
  <si>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</si>
  <si>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</si>
  <si>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</si>
  <si>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</si>
  <si>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</si>
  <si>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</si>
  <si>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</si>
  <si>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</si>
  <si>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</si>
  <si>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</si>
  <si>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</si>
  <si>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</si>
  <si>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</si>
  <si>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</si>
  <si>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</si>
  <si>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</si>
  <si>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</si>
  <si>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</si>
  <si>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</si>
  <si>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</si>
  <si>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</si>
  <si>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</si>
  <si>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</si>
  <si>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</si>
  <si>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</si>
  <si>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</si>
  <si>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</si>
  <si>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</si>
  <si>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</si>
  <si>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</si>
  <si>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</si>
  <si>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</si>
  <si>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</si>
  <si>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</si>
  <si>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</si>
  <si>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</si>
  <si>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</si>
  <si>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</si>
  <si>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</si>
  <si>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</si>
  <si>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</si>
  <si>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</si>
  <si>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</si>
  <si>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</si>
  <si>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</si>
  <si>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</si>
  <si>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</si>
  <si>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</si>
  <si>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</si>
  <si>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</si>
  <si>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</si>
  <si>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</si>
  <si>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</si>
  <si>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</si>
  <si>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</si>
  <si>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</si>
  <si>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</si>
  <si>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</si>
  <si>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</si>
  <si>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</si>
  <si>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</si>
  <si>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</si>
  <si>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</si>
  <si>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</si>
  <si>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</si>
  <si>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</si>
  <si>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</si>
  <si>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</si>
  <si>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</si>
  <si>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</si>
  <si>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</si>
  <si>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</si>
  <si>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</si>
  <si>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</si>
  <si>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</si>
  <si>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</si>
  <si>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</si>
  <si>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</si>
  <si>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</si>
  <si>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</si>
  <si>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</si>
  <si>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</si>
  <si>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</si>
  <si>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</si>
  <si>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</si>
  <si>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</si>
  <si>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</si>
  <si>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</si>
  <si>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</si>
  <si>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</si>
  <si>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</si>
  <si>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</si>
  <si>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</si>
  <si>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</si>
  <si>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</si>
  <si>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</si>
  <si>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</si>
  <si>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</si>
  <si>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</si>
  <si>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</si>
  <si>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</si>
  <si>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</si>
  <si>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</si>
  <si>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</si>
  <si>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</si>
  <si>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</si>
  <si>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</si>
  <si>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</si>
  <si>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</si>
  <si>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</si>
  <si>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</si>
  <si>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</si>
  <si>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</si>
  <si>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</si>
  <si>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</si>
  <si>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</si>
  <si>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</si>
  <si>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</si>
  <si>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</si>
  <si>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</si>
  <si>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</si>
  <si>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</si>
  <si>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</si>
  <si>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</si>
  <si>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</si>
  <si>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</si>
  <si>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</si>
  <si>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</si>
  <si>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</si>
  <si>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</si>
  <si>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</si>
  <si>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</si>
  <si>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</si>
  <si>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</si>
  <si>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</si>
  <si>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</si>
  <si>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</si>
  <si>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</si>
  <si>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</si>
  <si>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</si>
  <si>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</si>
  <si>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</si>
  <si>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</si>
  <si>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</si>
  <si>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</si>
  <si>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</si>
  <si>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</si>
  <si>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</si>
  <si>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</si>
  <si>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</si>
  <si>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</si>
  <si>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</si>
  <si>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</si>
  <si>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</si>
  <si>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</si>
  <si>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</si>
  <si>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</si>
  <si>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</si>
  <si>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</si>
  <si>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</si>
  <si>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</si>
  <si>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</si>
  <si>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</si>
  <si>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</si>
  <si>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</si>
  <si>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</si>
  <si>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</si>
  <si>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</si>
  <si>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</si>
  <si>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</si>
  <si>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</si>
  <si>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</si>
  <si>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</si>
  <si>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</si>
  <si>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</si>
  <si>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</si>
  <si>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</si>
  <si>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</si>
  <si>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</si>
  <si>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</si>
  <si>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</si>
  <si>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</si>
  <si>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</si>
  <si>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</si>
  <si>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</si>
  <si>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</si>
  <si>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</si>
  <si>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</si>
  <si>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</si>
  <si>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</si>
  <si>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</si>
  <si>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</si>
  <si>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</si>
  <si>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</si>
  <si>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</si>
  <si>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</si>
  <si>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</si>
  <si>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</si>
  <si>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</si>
  <si>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</si>
  <si>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</si>
  <si>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</si>
  <si>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</si>
  <si>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</si>
  <si>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</si>
  <si>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</si>
  <si>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</si>
  <si>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</si>
  <si>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</si>
  <si>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</si>
  <si>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</si>
  <si>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</si>
  <si>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</si>
  <si>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</si>
  <si>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</si>
  <si>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</si>
  <si>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</si>
  <si>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</si>
  <si>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</si>
  <si>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</si>
  <si>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</si>
  <si>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</si>
  <si>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</si>
  <si>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</si>
  <si>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</si>
  <si>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</si>
  <si>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</si>
  <si>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</si>
  <si>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</si>
  <si>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</si>
  <si>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</si>
  <si>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</si>
  <si>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</si>
  <si>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</si>
  <si>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</si>
  <si>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</si>
  <si>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</si>
  <si>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</si>
  <si>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</si>
  <si>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</si>
  <si>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</si>
  <si>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</si>
  <si>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</si>
  <si>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</si>
  <si>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</si>
  <si>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</si>
  <si>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</si>
  <si>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</si>
  <si>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</si>
  <si>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</si>
  <si>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</si>
  <si>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</si>
  <si>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</si>
  <si>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</si>
  <si>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</si>
  <si>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</si>
  <si>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</si>
  <si>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</si>
  <si>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</si>
  <si>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</si>
  <si>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</si>
  <si>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</si>
  <si>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</si>
  <si>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</si>
  <si>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</si>
  <si>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</si>
  <si>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</si>
  <si>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</si>
  <si>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</si>
  <si>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</si>
  <si>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</si>
  <si>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</si>
  <si>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</si>
  <si>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</si>
  <si>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</si>
  <si>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</si>
  <si>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</si>
  <si>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</si>
  <si>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</si>
  <si>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</si>
  <si>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</si>
  <si>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</si>
  <si>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</si>
  <si>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</si>
  <si>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</si>
  <si>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</si>
  <si>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</si>
  <si>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</si>
  <si>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</si>
  <si>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</si>
  <si>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</si>
  <si>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</si>
  <si>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</si>
  <si>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</si>
  <si>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</si>
  <si>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</si>
  <si>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</si>
  <si>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</si>
  <si>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</si>
  <si>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</si>
  <si>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</si>
  <si>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</si>
  <si>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</si>
  <si>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</si>
  <si>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</si>
  <si>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</si>
  <si>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</si>
  <si>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</si>
  <si>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</si>
  <si>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</si>
  <si>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</si>
  <si>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</si>
  <si>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</si>
  <si>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</si>
  <si>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</si>
  <si>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</si>
  <si>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</si>
  <si>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</si>
  <si>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</si>
  <si>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</si>
  <si>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</si>
  <si>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</si>
  <si>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</si>
  <si>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</si>
  <si>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</si>
  <si>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</si>
  <si>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</si>
  <si>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</si>
  <si>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</si>
  <si>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</si>
  <si>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</si>
  <si>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</si>
  <si>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</si>
  <si>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</si>
  <si>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</si>
  <si>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</si>
  <si>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</si>
  <si>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</si>
  <si>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</si>
  <si>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</si>
  <si>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</si>
  <si>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</si>
  <si>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</si>
  <si>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</si>
  <si>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</si>
  <si>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</si>
  <si>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</si>
  <si>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</si>
  <si>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</si>
  <si>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</si>
  <si>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</si>
  <si>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</si>
  <si>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</si>
  <si>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</si>
  <si>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</si>
  <si>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</si>
  <si>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</si>
  <si>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</si>
  <si>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</si>
  <si>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</si>
  <si>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</si>
  <si>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</si>
  <si>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</si>
  <si>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</si>
  <si>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</si>
  <si>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</si>
  <si>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</si>
  <si>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</si>
  <si>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</si>
  <si>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</si>
  <si>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</si>
  <si>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</si>
  <si>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</si>
  <si>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</si>
  <si>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</si>
  <si>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</si>
  <si>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</si>
  <si>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</si>
  <si>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</si>
  <si>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</si>
  <si>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</si>
  <si>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</si>
  <si>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</si>
  <si>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</si>
  <si>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</si>
  <si>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</si>
  <si>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</si>
  <si>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</si>
  <si>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</si>
  <si>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</si>
  <si>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</si>
  <si>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</si>
  <si>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</si>
  <si>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</si>
  <si>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</si>
  <si>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</si>
  <si>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</si>
  <si>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</si>
  <si>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</si>
  <si>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</si>
  <si>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</si>
  <si>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</si>
  <si>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</si>
  <si>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</si>
  <si>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</si>
  <si>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</si>
  <si>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</si>
  <si>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</si>
  <si>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</si>
  <si>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</si>
  <si>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</si>
  <si>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</si>
  <si>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</si>
  <si>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</si>
  <si>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</si>
  <si>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</si>
  <si>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</si>
  <si>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</si>
  <si>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</si>
  <si>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</si>
  <si>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</si>
  <si>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</si>
  <si>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</si>
  <si>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</si>
  <si>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</si>
  <si>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</si>
  <si>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</si>
  <si>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</si>
  <si>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</si>
  <si>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</si>
  <si>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</si>
  <si>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</si>
  <si>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</si>
  <si>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</si>
  <si>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</si>
  <si>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</si>
  <si>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</si>
  <si>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</si>
  <si>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</si>
  <si>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</si>
  <si>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</si>
  <si>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</si>
  <si>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</si>
  <si>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</si>
  <si>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</si>
  <si>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</si>
  <si>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</si>
  <si>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</si>
  <si>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</si>
  <si>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</si>
  <si>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</si>
  <si>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</si>
  <si>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</si>
  <si>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</si>
  <si>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</si>
  <si>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</si>
  <si>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</si>
  <si>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</si>
  <si>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</si>
  <si>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</si>
  <si>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</si>
  <si>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</si>
  <si>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</si>
  <si>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</si>
  <si>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</si>
  <si>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</si>
  <si>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</si>
  <si>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</si>
  <si>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</si>
  <si>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</si>
  <si>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</si>
  <si>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</si>
  <si>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</si>
  <si>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</si>
  <si>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</si>
  <si>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</si>
  <si>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</si>
  <si>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</si>
  <si>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</si>
  <si>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</si>
  <si>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</si>
  <si>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</si>
  <si>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</si>
  <si>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</si>
  <si>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</si>
  <si>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</si>
  <si>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</si>
  <si>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</si>
  <si>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</si>
  <si>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</si>
  <si>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</si>
  <si>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</si>
  <si>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</si>
  <si>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</si>
  <si>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</si>
  <si>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</si>
  <si>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</si>
  <si>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</si>
  <si>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</si>
  <si>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</si>
  <si>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</si>
  <si>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</si>
  <si>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</si>
  <si>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</si>
  <si>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</si>
  <si>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</si>
  <si>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</si>
  <si>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</si>
  <si>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</si>
  <si>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</si>
  <si>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</si>
  <si>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</si>
  <si>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</si>
  <si>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</si>
  <si>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</si>
  <si>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</si>
  <si>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</si>
  <si>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</si>
  <si>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</si>
  <si>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</si>
  <si>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</si>
  <si>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</si>
  <si>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</si>
  <si>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</si>
  <si>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</si>
  <si>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</si>
  <si>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</si>
  <si>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</si>
  <si>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</si>
  <si>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</si>
  <si>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</si>
  <si>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</si>
  <si>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</si>
  <si>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</si>
  <si>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</si>
  <si>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</si>
  <si>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</si>
  <si>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</si>
  <si>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</si>
  <si>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</si>
  <si>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</si>
  <si>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</si>
  <si>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</si>
  <si>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</si>
  <si>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</si>
  <si>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</si>
  <si>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</si>
  <si>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</si>
  <si>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</si>
  <si>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</si>
  <si>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</si>
  <si>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</si>
  <si>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</si>
  <si>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</si>
  <si>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</si>
  <si>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</si>
  <si>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</si>
  <si>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</si>
  <si>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</si>
  <si>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</si>
  <si>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</si>
  <si>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</si>
  <si>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</si>
  <si>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</si>
  <si>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</si>
  <si>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</si>
  <si>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</si>
  <si>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</si>
  <si>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</si>
  <si>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</si>
  <si>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</si>
  <si>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</si>
  <si>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</si>
  <si>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</si>
  <si>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</si>
  <si>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</si>
  <si>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</si>
  <si>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</si>
  <si>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</si>
  <si>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</si>
  <si>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</si>
  <si>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</si>
  <si>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</si>
  <si>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</si>
  <si>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</si>
  <si>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</si>
  <si>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</si>
  <si>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</si>
  <si>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</si>
  <si>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</si>
  <si>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</si>
  <si>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</si>
  <si>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</si>
  <si>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</si>
  <si>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</si>
  <si>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</si>
  <si>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</si>
  <si>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</si>
  <si>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</si>
  <si>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</si>
  <si>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</si>
  <si>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</si>
  <si>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</si>
  <si>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</si>
  <si>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</si>
  <si>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</si>
  <si>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</si>
  <si>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</si>
  <si>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</si>
  <si>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</si>
  <si>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</si>
  <si>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</si>
  <si>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</si>
  <si>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</si>
  <si>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</si>
  <si>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</si>
  <si>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</si>
  <si>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</si>
  <si>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</si>
  <si>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</si>
  <si>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</si>
  <si>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</si>
  <si>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</si>
  <si>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</si>
  <si>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</si>
  <si>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</si>
  <si>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</si>
  <si>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</si>
  <si>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</si>
  <si>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</si>
  <si>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</si>
  <si>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</si>
  <si>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</si>
  <si>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</si>
  <si>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</si>
  <si>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</si>
  <si>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</si>
  <si>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</si>
  <si>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</si>
  <si>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</si>
  <si>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</si>
  <si>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</si>
  <si>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</si>
  <si>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</si>
  <si>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</si>
  <si>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</si>
  <si>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</si>
  <si>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</si>
  <si>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</si>
  <si>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</si>
  <si>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</si>
  <si>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</si>
  <si>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</si>
  <si>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</si>
  <si>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</si>
  <si>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</si>
  <si>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</si>
  <si>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</si>
  <si>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</si>
  <si>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</si>
  <si>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</si>
  <si>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</si>
  <si>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</si>
  <si>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</si>
  <si>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</si>
  <si>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</si>
  <si>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</si>
  <si>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</si>
  <si>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</si>
  <si>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</si>
  <si>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</si>
  <si>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</si>
  <si>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</si>
  <si>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</si>
  <si>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</si>
  <si>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</si>
  <si>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</si>
  <si>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</si>
  <si>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</si>
  <si>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</si>
  <si>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</si>
  <si>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</si>
  <si>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</si>
  <si>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</si>
  <si>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</si>
  <si>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</si>
  <si>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</si>
  <si>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</si>
  <si>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</si>
  <si>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</si>
  <si>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</si>
  <si>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</si>
  <si>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</si>
  <si>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</si>
  <si>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</si>
  <si>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</si>
  <si>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</si>
  <si>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</si>
  <si>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</si>
  <si>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</si>
  <si>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</si>
  <si>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</si>
  <si>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</si>
  <si>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</si>
  <si>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</si>
  <si>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</si>
  <si>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</si>
  <si>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</si>
  <si>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</si>
  <si>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</si>
  <si>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</si>
  <si>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</si>
  <si>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</si>
  <si>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</si>
  <si>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</si>
  <si>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</si>
  <si>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</si>
  <si>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</si>
  <si>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</si>
  <si>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</si>
  <si>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</si>
  <si>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</si>
  <si>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</si>
  <si>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</si>
  <si>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</si>
  <si>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</si>
  <si>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</si>
  <si>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</si>
  <si>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</si>
  <si>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</si>
  <si>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</si>
  <si>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</si>
  <si>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</si>
  <si>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</si>
  <si>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</si>
  <si>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</si>
  <si>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</si>
  <si>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</si>
  <si>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</si>
  <si>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</si>
  <si>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</si>
  <si>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</si>
  <si>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</si>
  <si>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</si>
  <si>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</si>
  <si>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</si>
  <si>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</si>
  <si>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</si>
  <si>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</si>
  <si>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</si>
  <si>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</si>
  <si>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</si>
  <si>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</si>
  <si>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</si>
  <si>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</si>
  <si>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</si>
  <si>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</si>
  <si>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</si>
  <si>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</si>
  <si>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</si>
  <si>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</si>
  <si>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</si>
  <si>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</si>
  <si>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</si>
  <si>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</si>
  <si>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</si>
  <si>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</si>
  <si>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</si>
  <si>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</si>
  <si>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</si>
  <si>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</si>
  <si>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</si>
  <si>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</si>
  <si>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</si>
  <si>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</si>
  <si>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</si>
  <si>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</si>
  <si>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</si>
  <si>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</si>
  <si>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</si>
  <si>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</si>
  <si>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</si>
  <si>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</si>
  <si>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</si>
  <si>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</si>
  <si>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</si>
  <si>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</si>
  <si>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</si>
  <si>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</si>
  <si>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</si>
  <si>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</si>
  <si>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</si>
  <si>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</si>
  <si>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</si>
  <si>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</si>
  <si>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</si>
  <si>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</si>
  <si>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</si>
  <si>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</si>
  <si>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</si>
  <si>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</si>
  <si>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</si>
  <si>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</si>
  <si>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</si>
  <si>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</si>
  <si>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</si>
  <si>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</si>
  <si>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</si>
  <si>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</si>
  <si>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</si>
  <si>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</si>
  <si>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</si>
  <si>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</si>
  <si>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</si>
  <si>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</si>
  <si>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</si>
  <si>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</si>
  <si>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</si>
  <si>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</si>
  <si>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</si>
  <si>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</si>
  <si>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</si>
  <si>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</si>
  <si>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</si>
  <si>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</si>
  <si>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</si>
  <si>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</si>
  <si>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</si>
  <si>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</si>
  <si>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</si>
  <si>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</si>
  <si>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</si>
  <si>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</si>
  <si>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</si>
  <si>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</si>
  <si>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</si>
  <si>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</si>
  <si>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</si>
  <si>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</si>
  <si>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</si>
  <si>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</si>
  <si>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</si>
  <si>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</si>
  <si>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</si>
  <si>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</si>
  <si>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</si>
  <si>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</si>
  <si>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</si>
  <si>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</si>
  <si>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</si>
  <si>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</si>
  <si>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</si>
  <si>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</si>
  <si>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</si>
  <si>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</si>
  <si>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</si>
  <si>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</si>
  <si>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</si>
  <si>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</si>
  <si>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</si>
  <si>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</si>
  <si>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</si>
  <si>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</si>
  <si>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</si>
  <si>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</si>
  <si>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</si>
  <si>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</si>
  <si>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</si>
  <si>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</si>
  <si>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</si>
  <si>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</si>
  <si>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</si>
  <si>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</si>
  <si>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</si>
  <si>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</si>
  <si>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</si>
  <si>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</si>
  <si>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</si>
  <si>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</si>
  <si>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</si>
  <si>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</si>
  <si>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</si>
  <si>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</si>
  <si>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</si>
  <si>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</si>
  <si>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</si>
  <si>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</si>
  <si>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</si>
  <si>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</si>
  <si>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</si>
  <si>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</si>
  <si>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</si>
  <si>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</si>
  <si>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</si>
  <si>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</si>
  <si>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</si>
  <si>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</si>
  <si>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</si>
  <si>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</si>
  <si>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</si>
  <si>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</si>
  <si>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</si>
  <si>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</si>
  <si>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</si>
  <si>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</si>
  <si>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</si>
  <si>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</si>
  <si>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</si>
  <si>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</si>
  <si>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</si>
  <si>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</si>
  <si>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</si>
  <si>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</si>
  <si>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</si>
  <si>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</si>
  <si>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</si>
  <si>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</si>
  <si>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</si>
  <si>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</si>
  <si>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</si>
  <si>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</si>
  <si>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</si>
  <si>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</si>
  <si>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</si>
  <si>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</si>
  <si>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</si>
  <si>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</si>
  <si>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</si>
  <si>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</si>
  <si>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</si>
  <si>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</si>
  <si>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</si>
  <si>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</si>
  <si>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</si>
  <si>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</si>
  <si>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</si>
  <si>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</si>
  <si>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</si>
  <si>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</si>
  <si>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</si>
  <si>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</si>
  <si>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</si>
  <si>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</si>
  <si>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</si>
  <si>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</si>
  <si>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</si>
  <si>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</si>
  <si>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</si>
  <si>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</si>
  <si>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</si>
  <si>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</si>
  <si>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</si>
  <si>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</si>
  <si>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</si>
  <si>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</si>
  <si>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</si>
  <si>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</si>
  <si>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</si>
  <si>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</si>
  <si>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</si>
  <si>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</si>
  <si>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</si>
  <si>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</si>
  <si>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</si>
  <si>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</si>
  <si>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</si>
  <si>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</si>
  <si>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</si>
  <si>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</si>
  <si>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</si>
  <si>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</si>
  <si>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</si>
  <si>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</si>
  <si>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</si>
  <si>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</si>
  <si>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</si>
  <si>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</si>
  <si>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</si>
  <si>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</si>
  <si>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</si>
  <si>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</si>
  <si>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</si>
  <si>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</si>
  <si>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</si>
  <si>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</si>
  <si>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</si>
  <si>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</si>
  <si>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</si>
  <si>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</si>
  <si>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</si>
  <si>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</si>
  <si>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</si>
  <si>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</si>
  <si>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</si>
  <si>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</si>
  <si>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</si>
  <si>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</si>
  <si>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</si>
  <si>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</si>
  <si>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</si>
  <si>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</si>
  <si>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</si>
  <si>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</si>
  <si>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</si>
  <si>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</si>
  <si>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</si>
  <si>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</si>
  <si>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</si>
  <si>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</si>
  <si>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</si>
  <si>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</si>
  <si>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</si>
  <si>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</si>
  <si>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</si>
  <si>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</si>
  <si>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</si>
  <si>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</si>
  <si>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</si>
  <si>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</si>
  <si>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</si>
  <si>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</si>
  <si>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</si>
  <si>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</si>
  <si>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</si>
  <si>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</si>
  <si>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</si>
  <si>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</si>
  <si>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</si>
  <si>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</si>
  <si>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</si>
  <si>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</si>
  <si>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</si>
  <si>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</si>
  <si>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</si>
  <si>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</si>
  <si>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</si>
  <si>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</si>
  <si>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</si>
  <si>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</si>
  <si>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</si>
  <si>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</si>
  <si>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</si>
  <si>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</si>
  <si>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</si>
  <si>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</si>
  <si>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</si>
  <si>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</si>
  <si>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</si>
  <si>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</si>
  <si>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</si>
  <si>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</si>
  <si>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</si>
  <si>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</si>
  <si>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</si>
  <si>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</si>
  <si>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</si>
  <si>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</si>
  <si>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</si>
  <si>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</si>
  <si>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</si>
  <si>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</si>
  <si>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</si>
  <si>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</si>
  <si>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</si>
  <si>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</si>
  <si>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</si>
  <si>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</si>
  <si>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</si>
  <si>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</si>
  <si>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</si>
  <si>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</si>
  <si>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</si>
  <si>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</si>
  <si>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</si>
  <si>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</si>
  <si>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</si>
  <si>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</si>
  <si>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</si>
  <si>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</si>
  <si>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</si>
  <si>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</si>
  <si>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</si>
  <si>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</si>
  <si>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</si>
  <si>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</si>
  <si>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</si>
  <si>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</si>
  <si>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</si>
  <si>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</si>
  <si>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</si>
  <si>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</si>
  <si>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</si>
  <si>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</si>
  <si>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</si>
  <si>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</si>
  <si>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</si>
  <si>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</si>
  <si>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</si>
  <si>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</si>
  <si>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</si>
  <si>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</si>
  <si>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</si>
  <si>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</si>
  <si>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</si>
  <si>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</si>
  <si>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</si>
  <si>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</si>
  <si>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</si>
  <si>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</si>
  <si>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</si>
  <si>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</si>
  <si>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</si>
  <si>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</si>
  <si>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</si>
  <si>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</si>
  <si>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</si>
  <si>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</si>
  <si>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</si>
  <si>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</si>
  <si>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</si>
  <si>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</si>
  <si>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</si>
  <si>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</si>
  <si>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</si>
  <si>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</si>
  <si>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</si>
  <si>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</si>
  <si>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</si>
  <si>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</si>
  <si>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</si>
  <si>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</si>
  <si>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</si>
  <si>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</si>
  <si>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</si>
  <si>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</si>
  <si>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</si>
  <si>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</si>
  <si>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</si>
  <si>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</si>
  <si>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</si>
  <si>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</si>
  <si>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</si>
  <si>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</si>
  <si>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</si>
  <si>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</si>
  <si>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</si>
  <si>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</si>
  <si>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</si>
  <si>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</si>
  <si>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</si>
  <si>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</si>
  <si>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</si>
  <si>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</si>
  <si>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</si>
  <si>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</si>
  <si>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</si>
  <si>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</si>
  <si>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</si>
  <si>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</si>
  <si>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</si>
  <si>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</si>
  <si>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</si>
  <si>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</si>
  <si>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</si>
  <si>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</si>
  <si>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</si>
  <si>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</si>
  <si>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</si>
  <si>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</si>
  <si>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</si>
  <si>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</si>
  <si>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</si>
  <si>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</si>
  <si>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</si>
  <si>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</si>
  <si>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</si>
  <si>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</si>
  <si>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</si>
  <si>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</si>
  <si>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</si>
  <si>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</si>
  <si>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</si>
  <si>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</si>
  <si>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</si>
  <si>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</si>
  <si>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</si>
  <si>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</si>
  <si>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</si>
  <si>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</si>
  <si>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</si>
  <si>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</si>
  <si>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</si>
  <si>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</si>
  <si>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</si>
  <si>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</si>
  <si>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</si>
  <si>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</si>
  <si>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</si>
  <si>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</si>
  <si>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</si>
  <si>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</si>
  <si>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</si>
  <si>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</si>
  <si>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</si>
  <si>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</si>
  <si>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</si>
  <si>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</si>
  <si>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</si>
  <si>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</si>
  <si>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</si>
  <si>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</si>
  <si>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</si>
  <si>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</si>
  <si>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</si>
  <si>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</si>
  <si>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</si>
  <si>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</si>
  <si>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</si>
  <si>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</si>
  <si>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</si>
  <si>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</si>
  <si>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</si>
  <si>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</si>
  <si>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</si>
  <si>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</si>
  <si>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</si>
  <si>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</si>
  <si>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</si>
  <si>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</si>
  <si>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</si>
  <si>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</si>
  <si>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</si>
  <si>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</si>
  <si>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</si>
  <si>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</si>
  <si>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</si>
  <si>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</si>
  <si>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</si>
  <si>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</si>
  <si>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</si>
  <si>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</si>
  <si>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</si>
  <si>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</si>
  <si>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</si>
  <si>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</si>
  <si>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</si>
  <si>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</si>
  <si>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</si>
  <si>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</si>
  <si>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</si>
  <si>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</si>
  <si>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</si>
  <si>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</si>
  <si>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</si>
  <si>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</si>
  <si>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</si>
  <si>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</si>
  <si>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</si>
  <si>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</si>
  <si>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</si>
  <si>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</si>
  <si>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</si>
  <si>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</si>
  <si>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</si>
  <si>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</si>
  <si>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</si>
  <si>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</si>
  <si>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</si>
  <si>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</si>
  <si>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</si>
  <si>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</si>
  <si>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</si>
  <si>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</si>
  <si>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</si>
  <si>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</si>
  <si>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</si>
  <si>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</si>
  <si>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</si>
  <si>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</si>
  <si>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</si>
  <si>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</si>
  <si>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</si>
  <si>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</si>
  <si>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</si>
  <si>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</si>
  <si>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</si>
  <si>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</si>
  <si>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</si>
  <si>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</si>
  <si>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</si>
  <si>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</si>
  <si>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</si>
  <si>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</si>
  <si>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</si>
  <si>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</si>
  <si>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</si>
  <si>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</si>
  <si>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</si>
  <si>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</si>
  <si>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</si>
  <si>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</si>
  <si>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</si>
  <si>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</si>
  <si>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</si>
  <si>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</si>
  <si>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</si>
  <si>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</si>
  <si>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</si>
  <si>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</si>
  <si>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</si>
  <si>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</si>
  <si>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</si>
  <si>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</si>
  <si>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</si>
  <si>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</si>
  <si>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</si>
  <si>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</si>
  <si>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</si>
  <si>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</si>
  <si>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</si>
  <si>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</si>
  <si>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</si>
  <si>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</si>
  <si>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</si>
  <si>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</si>
  <si>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</si>
  <si>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</si>
  <si>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</si>
  <si>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</si>
  <si>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</si>
  <si>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</si>
  <si>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</si>
  <si>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</si>
  <si>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</si>
  <si>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</si>
  <si>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</si>
  <si>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</si>
  <si>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</si>
  <si>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</si>
  <si>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</si>
  <si>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</si>
  <si>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</si>
  <si>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</si>
  <si>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</si>
  <si>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</si>
  <si>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</si>
  <si>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</si>
  <si>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</si>
  <si>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</si>
  <si>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</si>
  <si>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</si>
  <si>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</si>
  <si>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</si>
  <si>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</si>
  <si>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</si>
  <si>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</si>
  <si>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</si>
  <si>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</si>
  <si>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</si>
  <si>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</si>
  <si>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</si>
  <si>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</si>
  <si>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</si>
  <si>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</si>
  <si>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</si>
  <si>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</si>
  <si>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</si>
  <si>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</si>
  <si>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</si>
  <si>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</si>
  <si>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</si>
  <si>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</si>
  <si>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</si>
  <si>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</si>
  <si>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</si>
  <si>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</si>
  <si>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</si>
  <si>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</si>
  <si>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</si>
  <si>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</si>
  <si>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</si>
  <si>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</si>
  <si>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</si>
  <si>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</si>
  <si>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</si>
  <si>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</si>
  <si>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</si>
  <si>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</si>
  <si>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</si>
  <si>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</si>
  <si>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</si>
  <si>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</si>
  <si>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</si>
  <si>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</si>
  <si>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</si>
  <si>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</si>
  <si>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</si>
  <si>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</si>
  <si>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</si>
  <si>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</si>
  <si>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</si>
  <si>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</si>
  <si>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</si>
  <si>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</si>
  <si>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</si>
  <si>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</si>
  <si>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</si>
  <si>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</si>
  <si>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</si>
  <si>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</si>
  <si>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</si>
  <si>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</si>
  <si>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</si>
  <si>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</si>
  <si>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</si>
  <si>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</si>
  <si>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</si>
  <si>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</si>
  <si>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</si>
  <si>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</si>
  <si>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</si>
  <si>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</si>
  <si>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</si>
  <si>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</si>
  <si>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</si>
  <si>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</si>
  <si>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</si>
  <si>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</si>
  <si>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</si>
  <si>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</si>
  <si>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</si>
  <si>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</si>
  <si>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</si>
  <si>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</si>
  <si>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</si>
  <si>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</si>
  <si>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</si>
  <si>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</si>
  <si>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</si>
  <si>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</si>
  <si>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</si>
  <si>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</si>
  <si>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</si>
  <si>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</si>
  <si>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</si>
  <si>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</si>
  <si>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</si>
  <si>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</si>
  <si>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</si>
  <si>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</si>
  <si>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</si>
  <si>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</si>
  <si>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</si>
  <si>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</si>
  <si>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</si>
  <si>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</si>
  <si>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</si>
  <si>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</si>
  <si>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</si>
  <si>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</si>
  <si>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</si>
  <si>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</si>
  <si>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</si>
  <si>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</si>
  <si>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</si>
  <si>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</si>
  <si>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</si>
  <si>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</si>
  <si>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</si>
  <si>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</si>
  <si>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</si>
  <si>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</si>
  <si>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</si>
  <si>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</si>
  <si>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</si>
  <si>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</si>
  <si>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</si>
  <si>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</si>
  <si>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</si>
  <si>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</si>
  <si>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</si>
  <si>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</si>
  <si>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</si>
  <si>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</si>
  <si>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</si>
  <si>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</si>
  <si>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</si>
  <si>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</si>
  <si>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</si>
  <si>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</si>
  <si>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</si>
  <si>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</si>
  <si>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</si>
  <si>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</si>
  <si>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</si>
  <si>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</si>
  <si>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</si>
  <si>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</si>
  <si>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</si>
  <si>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</si>
  <si>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</si>
  <si>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</si>
  <si>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</si>
  <si>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</si>
  <si>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</si>
  <si>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</si>
  <si>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</si>
  <si>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</si>
  <si>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</si>
  <si>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</si>
  <si>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</si>
  <si>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</si>
  <si>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</si>
  <si>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</si>
  <si>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</si>
  <si>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</si>
  <si>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</si>
  <si>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</si>
  <si>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</si>
  <si>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</si>
  <si>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</si>
  <si>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</si>
  <si>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</si>
  <si>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</si>
  <si>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</si>
  <si>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</si>
  <si>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</si>
  <si>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</si>
  <si>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</si>
  <si>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</si>
  <si>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</si>
  <si>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</si>
  <si>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</si>
  <si>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</si>
  <si>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</si>
  <si>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</si>
  <si>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</si>
  <si>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</si>
  <si>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</si>
  <si>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</si>
  <si>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</si>
  <si>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</si>
  <si>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</si>
  <si>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</si>
  <si>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</si>
  <si>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</si>
  <si>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</si>
  <si>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</si>
  <si>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</si>
  <si>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</si>
  <si>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</si>
  <si>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</si>
  <si>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</si>
  <si>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</si>
  <si>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</si>
  <si>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</si>
  <si>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</si>
  <si>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</si>
  <si>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</si>
  <si>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</si>
  <si>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</si>
  <si>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</si>
  <si>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</si>
  <si>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</si>
  <si>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</si>
  <si>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</si>
  <si>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</si>
  <si>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</si>
  <si>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</si>
  <si>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</si>
  <si>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</si>
  <si>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</si>
  <si>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</si>
  <si>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</si>
  <si>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</si>
  <si>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</si>
  <si>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</si>
  <si>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</si>
  <si>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</si>
  <si>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</si>
  <si>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</si>
  <si>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</si>
  <si>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</si>
  <si>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</si>
  <si>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</si>
  <si>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</si>
  <si>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</si>
  <si>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</si>
  <si>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</si>
  <si>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</si>
  <si>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</si>
  <si>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</si>
  <si>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</si>
  <si>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</si>
  <si>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</si>
  <si>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</si>
  <si>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</si>
  <si>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</si>
  <si>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</si>
  <si>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</si>
  <si>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</si>
  <si>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</si>
  <si>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</si>
  <si>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</si>
  <si>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</si>
  <si>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</si>
  <si>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</si>
  <si>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</si>
  <si>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</si>
  <si>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</si>
  <si>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</si>
  <si>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</si>
  <si>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</si>
  <si>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</si>
  <si>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</si>
  <si>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</si>
  <si>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</si>
  <si>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</si>
  <si>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</si>
  <si>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</si>
  <si>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</si>
  <si>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</si>
  <si>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</si>
  <si>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</si>
  <si>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</si>
  <si>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</si>
  <si>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</si>
  <si>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</si>
  <si>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</si>
  <si>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</si>
  <si>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</si>
  <si>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</si>
  <si>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</si>
  <si>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</si>
  <si>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</si>
  <si>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</si>
  <si>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</si>
  <si>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</si>
  <si>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</si>
  <si>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</si>
  <si>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</si>
  <si>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</si>
  <si>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</si>
  <si>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</si>
  <si>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</si>
  <si>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</si>
  <si>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</si>
  <si>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</si>
  <si>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</si>
  <si>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</si>
  <si>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</si>
  <si>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</si>
  <si>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</si>
  <si>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</si>
  <si>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</si>
  <si>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</si>
  <si>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</si>
  <si>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</si>
  <si>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</si>
  <si>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</si>
  <si>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</si>
  <si>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</si>
  <si>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</si>
  <si>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</si>
  <si>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</si>
  <si>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</si>
  <si>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</si>
  <si>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</si>
  <si>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</si>
  <si>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</si>
  <si>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</si>
  <si>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</si>
  <si>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</si>
  <si>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</si>
  <si>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</si>
  <si>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</si>
  <si>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</si>
  <si>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</si>
  <si>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</si>
  <si>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</si>
  <si>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</si>
  <si>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</si>
  <si>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</si>
  <si>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</si>
  <si>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</si>
  <si>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</si>
  <si>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</si>
  <si>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</si>
  <si>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</si>
  <si>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</si>
  <si>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</si>
  <si>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</si>
  <si>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</si>
  <si>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</si>
  <si>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</si>
  <si>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</si>
  <si>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</si>
  <si>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</si>
  <si>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</si>
  <si>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</si>
  <si>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</si>
  <si>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</si>
  <si>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</si>
  <si>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</si>
  <si>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</si>
  <si>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</si>
  <si>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</si>
  <si>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</si>
  <si>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</si>
  <si>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</si>
  <si>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</si>
  <si>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</si>
  <si>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</si>
  <si>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</si>
  <si>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</si>
  <si>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</si>
  <si>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</si>
  <si>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</si>
  <si>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</si>
  <si>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</si>
  <si>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</si>
  <si>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</si>
  <si>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</si>
  <si>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</si>
  <si>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</si>
  <si>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</si>
  <si>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</si>
  <si>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</si>
  <si>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</si>
  <si>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</si>
  <si>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</si>
  <si>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</si>
  <si>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</si>
  <si>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</si>
  <si>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</si>
  <si>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</si>
  <si>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</si>
  <si>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</si>
  <si>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</si>
  <si>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</si>
  <si>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</si>
  <si>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</si>
  <si>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</si>
  <si>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</si>
  <si>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</si>
  <si>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</si>
  <si>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</si>
  <si>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</si>
  <si>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</si>
  <si>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</si>
  <si>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</si>
  <si>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</si>
  <si>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</si>
  <si>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</si>
  <si>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</si>
  <si>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</si>
  <si>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</si>
  <si>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</si>
  <si>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</si>
  <si>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</si>
  <si>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</si>
  <si>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</si>
  <si>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</si>
  <si>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</si>
  <si>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</si>
  <si>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</si>
  <si>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</si>
  <si>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</si>
  <si>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</si>
  <si>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</si>
  <si>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</si>
  <si>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</si>
  <si>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</si>
  <si>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</si>
  <si>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</si>
  <si>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</si>
  <si>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</si>
  <si>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</si>
  <si>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</si>
  <si>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</si>
  <si>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</si>
  <si>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</si>
  <si>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</si>
  <si>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</si>
  <si>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</si>
  <si>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</si>
  <si>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</si>
  <si>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</si>
  <si>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</si>
  <si>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</si>
  <si>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</si>
  <si>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</si>
  <si>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</si>
  <si>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</si>
  <si>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</si>
  <si>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</si>
  <si>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</si>
  <si>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</si>
  <si>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</si>
  <si>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</si>
  <si>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</si>
  <si>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</si>
  <si>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</si>
  <si>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</si>
  <si>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</si>
  <si>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</si>
  <si>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</si>
  <si>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</si>
  <si>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</si>
  <si>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</si>
  <si>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</si>
  <si>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</si>
  <si>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</si>
  <si>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</si>
  <si>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</si>
  <si>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</si>
  <si>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</si>
  <si>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</si>
  <si>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</si>
  <si>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</si>
  <si>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</si>
  <si>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</si>
  <si>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</si>
  <si>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</si>
  <si>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</si>
  <si>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</si>
  <si>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</si>
  <si>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</si>
  <si>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</si>
  <si>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</si>
  <si>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</si>
  <si>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</si>
  <si>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</si>
  <si>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</si>
  <si>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</si>
  <si>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</si>
  <si>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</si>
  <si>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</si>
  <si>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</si>
  <si>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</si>
  <si>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</si>
  <si>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</si>
  <si>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</si>
  <si>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</si>
  <si>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</si>
  <si>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</si>
  <si>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</si>
  <si>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</si>
  <si>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</si>
  <si>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</si>
  <si>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</si>
  <si>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</si>
  <si>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</si>
  <si>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</si>
  <si>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</si>
  <si>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</si>
  <si>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</si>
  <si>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</si>
  <si>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</si>
  <si>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</si>
  <si>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</si>
  <si>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</si>
  <si>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</si>
  <si>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</si>
  <si>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</si>
  <si>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</si>
  <si>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</si>
  <si>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</si>
  <si>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</si>
  <si>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</si>
  <si>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</si>
  <si>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</si>
  <si>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</si>
  <si>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</si>
  <si>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</si>
  <si>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</si>
  <si>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</si>
  <si>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</si>
  <si>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</si>
  <si>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</si>
  <si>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</si>
  <si>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</si>
  <si>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</si>
  <si>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</si>
  <si>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</si>
  <si>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</si>
  <si>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</si>
  <si>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</si>
  <si>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</si>
  <si>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</si>
  <si>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</si>
  <si>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</si>
  <si>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</si>
  <si>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</si>
  <si>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</si>
  <si>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</si>
  <si>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</si>
  <si>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</si>
  <si>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</si>
  <si>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</si>
  <si>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</si>
  <si>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</si>
  <si>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</si>
  <si>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</si>
  <si>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</si>
  <si>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</si>
  <si>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</si>
  <si>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</si>
  <si>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</si>
  <si>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</si>
  <si>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</si>
  <si>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</si>
  <si>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</si>
  <si>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</si>
  <si>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</si>
  <si>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</si>
  <si>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</si>
  <si>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</si>
  <si>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</si>
  <si>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</si>
  <si>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</si>
  <si>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</si>
  <si>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</si>
  <si>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</si>
  <si>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</si>
  <si>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</si>
  <si>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</si>
  <si>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</si>
  <si>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</si>
  <si>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</si>
  <si>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</si>
  <si>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</si>
  <si>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</si>
  <si>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</si>
  <si>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</si>
  <si>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</si>
  <si>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</si>
  <si>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</si>
  <si>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</si>
  <si>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</si>
  <si>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</si>
  <si>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</si>
  <si>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</si>
  <si>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</si>
  <si>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</si>
  <si>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</si>
  <si>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</si>
  <si>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</si>
  <si>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</si>
  <si>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</si>
  <si>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</si>
  <si>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</si>
  <si>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</si>
  <si>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</si>
  <si>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</si>
  <si>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</si>
  <si>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</si>
  <si>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</si>
  <si>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</si>
  <si>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</si>
  <si>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</si>
  <si>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</si>
  <si>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</si>
  <si>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</si>
  <si>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</si>
  <si>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</si>
  <si>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</si>
  <si>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</si>
  <si>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</si>
  <si>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</si>
  <si>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</si>
  <si>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</si>
  <si>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</si>
  <si>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</si>
  <si>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</si>
  <si>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</si>
  <si>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</si>
  <si>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</si>
  <si>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</si>
  <si>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</si>
  <si>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</si>
  <si>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</si>
  <si>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</si>
  <si>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</si>
  <si>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</si>
  <si>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</si>
  <si>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</si>
  <si>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</si>
  <si>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</si>
  <si>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</si>
  <si>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</si>
  <si>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</si>
  <si>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</si>
  <si>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</si>
  <si>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</si>
  <si>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</si>
  <si>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</si>
  <si>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</si>
  <si>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</si>
  <si>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</si>
  <si>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</si>
  <si>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</si>
  <si>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</si>
  <si>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</si>
  <si>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</si>
  <si>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</si>
  <si>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</si>
  <si>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</si>
  <si>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</si>
  <si>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</si>
  <si>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</si>
  <si>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</si>
  <si>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</si>
  <si>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</si>
  <si>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</si>
  <si>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</si>
  <si>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</si>
  <si>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</si>
  <si>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</si>
  <si>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</si>
  <si>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</si>
  <si>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</si>
  <si>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</si>
  <si>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</si>
  <si>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</si>
  <si>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</si>
  <si>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</si>
  <si>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</si>
  <si>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</si>
  <si>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</si>
  <si>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</si>
  <si>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</si>
  <si>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</si>
  <si>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</si>
  <si>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</si>
  <si>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</si>
  <si>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</si>
  <si>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</si>
  <si>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</si>
  <si>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</si>
  <si>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</si>
  <si>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</si>
  <si>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</si>
  <si>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</si>
  <si>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</si>
  <si>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</si>
  <si>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</si>
  <si>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</si>
  <si>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</si>
  <si>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</si>
  <si>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</si>
  <si>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</si>
  <si>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</si>
  <si>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</si>
  <si>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</si>
  <si>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</si>
  <si>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</si>
  <si>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</si>
  <si>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</si>
  <si>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</si>
  <si>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</si>
  <si>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</si>
  <si>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</si>
  <si>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</si>
  <si>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</si>
  <si>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</si>
  <si>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</si>
  <si>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</si>
  <si>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</si>
  <si>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</si>
  <si>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</si>
  <si>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</si>
  <si>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</si>
  <si>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</si>
  <si>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</si>
  <si>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</si>
  <si>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</si>
  <si>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</si>
  <si>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</si>
  <si>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</si>
  <si>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</si>
  <si>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</si>
  <si>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</si>
  <si>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</si>
  <si>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</si>
  <si>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</si>
  <si>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</si>
  <si>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</si>
  <si>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</si>
  <si>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</si>
  <si>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</si>
  <si>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</si>
  <si>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</si>
  <si>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</si>
  <si>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</si>
  <si>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</si>
  <si>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</si>
  <si>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</si>
  <si>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</si>
  <si>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</si>
  <si>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</si>
  <si>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</si>
  <si>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</si>
  <si>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</si>
  <si>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</si>
  <si>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</si>
  <si>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</si>
  <si>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</si>
  <si>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</si>
  <si>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</si>
  <si>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</si>
  <si>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</si>
  <si>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</si>
  <si>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</si>
  <si>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</si>
  <si>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</si>
  <si>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</si>
  <si>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</si>
  <si>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</si>
  <si>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</si>
  <si>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</si>
  <si>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</si>
  <si>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</si>
  <si>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</si>
  <si>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</si>
  <si>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</si>
  <si>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</si>
  <si>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</si>
  <si>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</si>
  <si>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</si>
  <si>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</si>
  <si>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</si>
  <si>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</si>
  <si>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</si>
  <si>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</si>
  <si>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</si>
  <si>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</si>
  <si>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</si>
  <si>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</si>
  <si>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</si>
  <si>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</si>
  <si>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</si>
  <si>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</si>
  <si>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</si>
  <si>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</si>
  <si>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</si>
  <si>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</si>
  <si>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</si>
  <si>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</si>
  <si>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</si>
  <si>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</si>
  <si>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</si>
  <si>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</si>
  <si>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</si>
  <si>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</si>
  <si>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</si>
  <si>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</si>
  <si>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</si>
  <si>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</si>
  <si>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</si>
  <si>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</si>
  <si>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</si>
  <si>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</si>
  <si>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</si>
  <si>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</si>
  <si>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</si>
  <si>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</si>
  <si>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</si>
  <si>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</si>
  <si>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</si>
  <si>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</si>
  <si>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</si>
  <si>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</si>
  <si>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</si>
  <si>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</si>
  <si>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</si>
  <si>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</si>
  <si>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</si>
  <si>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</si>
  <si>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</si>
  <si>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</si>
  <si>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</si>
  <si>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</si>
  <si>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</si>
  <si>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</si>
  <si>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</si>
  <si>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</si>
  <si>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</si>
  <si>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</si>
  <si>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</si>
  <si>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</si>
  <si>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</si>
  <si>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</si>
  <si>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</si>
  <si>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</si>
  <si>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</si>
  <si>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</si>
  <si>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</si>
  <si>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</si>
  <si>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</si>
  <si>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</si>
  <si>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</si>
  <si>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</si>
  <si>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</si>
  <si>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</si>
  <si>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</si>
  <si>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</si>
  <si>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</si>
  <si>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</si>
  <si>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</si>
  <si>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</si>
  <si>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</si>
  <si>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</si>
  <si>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</si>
  <si>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</si>
  <si>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</si>
  <si>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</si>
  <si>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</si>
  <si>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</si>
  <si>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</si>
  <si>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</si>
  <si>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</si>
  <si>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</si>
  <si>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</si>
  <si>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</si>
  <si>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</si>
  <si>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</si>
  <si>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</si>
  <si>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</si>
  <si>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</si>
  <si>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</si>
  <si>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</si>
  <si>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</si>
  <si>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</si>
  <si>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</si>
  <si>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</si>
  <si>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</si>
  <si>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</si>
  <si>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</si>
  <si>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</si>
  <si>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</si>
  <si>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</si>
  <si>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</si>
  <si>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</si>
  <si>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</si>
  <si>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</si>
  <si>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</si>
  <si>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</si>
  <si>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</si>
  <si>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</si>
  <si>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</si>
  <si>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</si>
  <si>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</si>
  <si>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</si>
  <si>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</si>
  <si>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</si>
  <si>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</si>
  <si>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</si>
  <si>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</si>
  <si>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</si>
  <si>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</si>
  <si>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</si>
  <si>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</si>
  <si>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</si>
  <si>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</si>
  <si>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</si>
  <si>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</si>
  <si>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</si>
  <si>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</si>
  <si>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</si>
  <si>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</si>
  <si>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</si>
  <si>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</si>
  <si>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</si>
  <si>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</si>
  <si>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</si>
  <si>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</si>
  <si>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</si>
  <si>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</si>
  <si>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</si>
  <si>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</si>
  <si>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</si>
  <si>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</si>
  <si>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</si>
  <si>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</si>
  <si>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</si>
  <si>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</si>
  <si>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</si>
  <si>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</si>
  <si>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</si>
  <si>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</si>
  <si>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</si>
  <si>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</si>
  <si>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</si>
  <si>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</si>
  <si>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</si>
  <si>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</si>
  <si>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</si>
  <si>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</si>
  <si>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</si>
  <si>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</si>
  <si>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</si>
  <si>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</si>
  <si>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</si>
  <si>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</si>
  <si>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</si>
  <si>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</si>
  <si>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</si>
  <si>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</si>
  <si>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</si>
  <si>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</si>
  <si>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</si>
  <si>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</si>
  <si>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</si>
  <si>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</si>
  <si>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</si>
  <si>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</si>
  <si>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</si>
  <si>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</si>
  <si>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</si>
  <si>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</si>
  <si>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</si>
  <si>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</si>
  <si>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</si>
  <si>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</si>
  <si>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</si>
  <si>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</si>
  <si>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</si>
  <si>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</si>
  <si>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</si>
  <si>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</si>
  <si>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</si>
  <si>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</si>
  <si>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</si>
  <si>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</si>
  <si>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</si>
  <si>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</si>
  <si>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</si>
  <si>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</si>
  <si>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</si>
  <si>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</si>
  <si>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</si>
  <si>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</si>
  <si>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</si>
  <si>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</si>
  <si>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</si>
  <si>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</si>
  <si>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</si>
  <si>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</si>
  <si>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</si>
  <si>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</si>
  <si>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</si>
  <si>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</si>
  <si>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</si>
  <si>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</si>
  <si>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</si>
  <si>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</si>
  <si>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</si>
  <si>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</si>
  <si>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</si>
  <si>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</si>
  <si>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</si>
  <si>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</si>
  <si>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</si>
  <si>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</si>
  <si>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</si>
  <si>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</si>
  <si>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</si>
  <si>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</si>
  <si>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</si>
  <si>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</si>
  <si>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</si>
  <si>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</si>
  <si>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</si>
  <si>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</si>
  <si>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</si>
  <si>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</si>
  <si>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</si>
  <si>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</si>
  <si>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</si>
  <si>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</si>
  <si>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</si>
  <si>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</si>
  <si>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</si>
  <si>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</si>
  <si>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</si>
  <si>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</si>
  <si>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</si>
  <si>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</si>
  <si>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</si>
  <si>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</si>
  <si>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</si>
  <si>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</si>
  <si>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</si>
  <si>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</si>
  <si>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</si>
  <si>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</si>
  <si>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</si>
  <si>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</si>
  <si>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</si>
  <si>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</si>
  <si>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</si>
  <si>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</si>
  <si>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</si>
  <si>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</si>
  <si>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</si>
  <si>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</si>
  <si>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</si>
  <si>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</si>
  <si>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</si>
  <si>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</si>
  <si>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</si>
  <si>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</si>
  <si>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</si>
  <si>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</si>
  <si>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</si>
  <si>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</si>
  <si>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</si>
  <si>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</si>
  <si>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</si>
  <si>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</si>
  <si>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</si>
  <si>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</si>
  <si>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</si>
  <si>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</si>
  <si>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</si>
  <si>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</si>
  <si>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</si>
  <si>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</si>
  <si>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</si>
  <si>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</si>
  <si>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</si>
  <si>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</si>
  <si>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</si>
  <si>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</si>
  <si>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</si>
  <si>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</si>
  <si>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</si>
  <si>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</si>
  <si>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</si>
  <si>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</si>
  <si>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</si>
  <si>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</si>
  <si>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</si>
  <si>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</si>
  <si>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</si>
  <si>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</si>
  <si>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</si>
  <si>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</si>
  <si>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</si>
  <si>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</si>
  <si>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</si>
  <si>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</si>
  <si>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</si>
  <si>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</si>
  <si>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</si>
  <si>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</si>
  <si>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</si>
  <si>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</si>
  <si>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</si>
  <si>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</si>
  <si>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</si>
  <si>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</si>
  <si>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</si>
  <si>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</si>
  <si>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</si>
  <si>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</si>
  <si>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</si>
  <si>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</si>
  <si>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</si>
  <si>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</si>
  <si>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</si>
  <si>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</si>
  <si>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</si>
  <si>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</si>
  <si>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</si>
  <si>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</si>
  <si>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</si>
  <si>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</si>
  <si>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</si>
  <si>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</si>
  <si>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</si>
  <si>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</si>
  <si>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</si>
  <si>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</si>
  <si>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</si>
  <si>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</si>
  <si>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</si>
  <si>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</si>
  <si>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</si>
  <si>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</si>
  <si>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</si>
  <si>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</si>
  <si>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</si>
  <si>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</si>
  <si>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</si>
  <si>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</si>
  <si>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</si>
  <si>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</si>
  <si>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</si>
  <si>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</si>
  <si>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</si>
  <si>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</si>
  <si>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</si>
  <si>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</si>
  <si>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</si>
  <si>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</si>
  <si>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</si>
  <si>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</si>
  <si>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</si>
  <si>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</si>
  <si>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</si>
  <si>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</si>
  <si>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</si>
  <si>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</si>
  <si>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</si>
  <si>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</si>
  <si>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</si>
  <si>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</si>
  <si>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</si>
  <si>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</si>
  <si>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</si>
  <si>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</si>
  <si>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</si>
  <si>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</si>
  <si>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</si>
  <si>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</si>
  <si>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</si>
  <si>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</si>
  <si>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</si>
  <si>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</si>
  <si>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</si>
  <si>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</si>
  <si>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</si>
  <si>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</si>
  <si>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</si>
  <si>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</si>
  <si>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</si>
  <si>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</si>
  <si>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</si>
  <si>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</si>
  <si>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</si>
  <si>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</si>
  <si>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</si>
  <si>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</si>
  <si>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</si>
  <si>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</si>
  <si>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</si>
  <si>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</si>
  <si>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</si>
  <si>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</si>
  <si>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</si>
  <si>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</si>
  <si>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</si>
  <si>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</si>
  <si>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</si>
  <si>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</si>
  <si>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</si>
  <si>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</si>
  <si>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</si>
  <si>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</si>
  <si>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</si>
  <si>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</si>
  <si>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</si>
  <si>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</si>
  <si>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</si>
  <si>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</si>
  <si>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</si>
  <si>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</si>
  <si>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</si>
  <si>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</si>
  <si>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</si>
  <si>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</si>
  <si>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</si>
  <si>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</si>
  <si>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</si>
  <si>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</si>
  <si>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</si>
  <si>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</si>
  <si>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</si>
  <si>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</si>
  <si>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</si>
  <si>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</si>
  <si>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</si>
  <si>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</si>
  <si>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</si>
  <si>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</si>
  <si>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</si>
  <si>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</si>
  <si>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</si>
  <si>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</si>
  <si>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</si>
  <si>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</si>
  <si>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</si>
  <si>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</si>
  <si>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</si>
  <si>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</si>
  <si>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</si>
  <si>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</si>
  <si>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</si>
  <si>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</si>
  <si>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</si>
  <si>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</si>
  <si>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</si>
  <si>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</si>
  <si>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</si>
  <si>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</si>
  <si>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</si>
  <si>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</si>
  <si>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</si>
  <si>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</si>
  <si>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</si>
  <si>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</si>
  <si>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</si>
  <si>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</si>
  <si>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</si>
  <si>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</si>
  <si>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</si>
  <si>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</si>
  <si>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</si>
  <si>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</si>
  <si>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</si>
  <si>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</si>
  <si>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</si>
  <si>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</si>
  <si>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</si>
  <si>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</si>
  <si>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</si>
  <si>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</si>
  <si>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</si>
  <si>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</si>
  <si>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</si>
  <si>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</si>
  <si>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</si>
  <si>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</si>
  <si>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</si>
  <si>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</si>
  <si>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</si>
  <si>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</si>
  <si>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</si>
  <si>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</si>
  <si>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</si>
  <si>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</si>
  <si>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</si>
  <si>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</si>
  <si>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</si>
  <si>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</si>
  <si>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</si>
  <si>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</si>
  <si>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</si>
  <si>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</si>
  <si>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</si>
  <si>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</si>
  <si>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</si>
  <si>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</si>
  <si>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</si>
  <si>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</si>
  <si>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</si>
  <si>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</si>
  <si>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</si>
  <si>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</si>
  <si>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</si>
  <si>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</si>
  <si>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</si>
  <si>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</si>
  <si>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</si>
  <si>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</si>
  <si>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</si>
  <si>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</si>
  <si>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</si>
  <si>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</si>
  <si>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</si>
  <si>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</si>
  <si>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</si>
  <si>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</si>
  <si>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</si>
  <si>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</si>
  <si>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</si>
  <si>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</si>
  <si>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</si>
  <si>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</si>
  <si>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</si>
  <si>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</si>
  <si>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</si>
  <si>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</si>
  <si>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</si>
  <si>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</si>
  <si>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</si>
  <si>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</si>
  <si>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</si>
  <si>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</si>
  <si>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</si>
  <si>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</si>
  <si>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</si>
  <si>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</si>
  <si>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</si>
  <si>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</si>
  <si>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</si>
  <si>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</si>
  <si>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</si>
  <si>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</si>
  <si>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</si>
  <si>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</si>
  <si>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</si>
  <si>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</si>
  <si>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</si>
  <si>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</si>
  <si>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</si>
  <si>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</si>
  <si>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</si>
  <si>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</si>
  <si>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</si>
  <si>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</si>
  <si>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</si>
  <si>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</si>
  <si>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</si>
  <si>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</si>
  <si>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</si>
  <si>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</si>
  <si>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</si>
  <si>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</si>
  <si>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</si>
  <si>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</si>
  <si>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</si>
  <si>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</si>
  <si>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</si>
  <si>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</si>
  <si>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</si>
  <si>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</si>
  <si>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</si>
  <si>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</si>
  <si>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</si>
  <si>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</si>
  <si>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</si>
  <si>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</si>
  <si>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</si>
  <si>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</si>
  <si>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</si>
  <si>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</si>
  <si>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</si>
  <si>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</si>
  <si>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</si>
  <si>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</si>
  <si>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</si>
  <si>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</si>
  <si>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</si>
  <si>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</si>
  <si>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</si>
  <si>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</si>
  <si>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</si>
  <si>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</si>
  <si>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</si>
  <si>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</si>
  <si>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</si>
  <si>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</si>
  <si>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</si>
  <si>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</si>
  <si>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</si>
  <si>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</si>
  <si>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</si>
  <si>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</si>
  <si>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</si>
  <si>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</si>
  <si>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</si>
  <si>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</si>
  <si>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</si>
  <si>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</si>
  <si>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</si>
  <si>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</si>
  <si>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</si>
  <si>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</si>
  <si>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</si>
  <si>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</si>
  <si>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</si>
  <si>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</si>
  <si>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</si>
  <si>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</si>
  <si>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</si>
  <si>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</si>
  <si>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</si>
  <si>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</si>
  <si>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</si>
  <si>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</si>
  <si>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</si>
  <si>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</si>
  <si>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</si>
  <si>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</si>
  <si>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</si>
  <si>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</si>
  <si>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</si>
  <si>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</si>
  <si>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</si>
  <si>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</si>
  <si>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</si>
  <si>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</si>
  <si>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</si>
  <si>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</si>
  <si>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</si>
  <si>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</si>
  <si>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</si>
  <si>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</si>
  <si>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</si>
  <si>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</si>
  <si>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</si>
  <si>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</si>
  <si>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</si>
  <si>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</si>
  <si>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</si>
  <si>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</si>
  <si>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</si>
  <si>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</si>
  <si>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</si>
  <si>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</si>
  <si>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</si>
  <si>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</si>
  <si>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</si>
  <si>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</si>
  <si>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</si>
  <si>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</si>
  <si>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</si>
  <si>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</si>
  <si>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</si>
  <si>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</si>
  <si>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</si>
  <si>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</si>
  <si>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</si>
  <si>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</si>
  <si>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</si>
  <si>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</si>
  <si>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</si>
  <si>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</si>
  <si>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</si>
  <si>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</si>
  <si>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</si>
  <si>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</si>
  <si>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</si>
  <si>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</si>
  <si>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</si>
  <si>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</si>
  <si>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</si>
  <si>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</si>
  <si>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</si>
  <si>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</si>
  <si>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</si>
  <si>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</si>
  <si>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</si>
  <si>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</si>
  <si>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</si>
  <si>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</si>
  <si>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</si>
  <si>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</si>
  <si>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</si>
  <si>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</si>
  <si>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</si>
  <si>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</si>
  <si>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</si>
  <si>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</si>
  <si>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</si>
  <si>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</si>
  <si>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</si>
  <si>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</si>
  <si>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</si>
  <si>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</si>
  <si>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</si>
  <si>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</si>
  <si>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</si>
  <si>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</si>
  <si>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</si>
  <si>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</si>
  <si>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</si>
  <si>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</si>
  <si>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</si>
  <si>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</si>
  <si>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</si>
  <si>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</si>
  <si>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</si>
  <si>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</si>
  <si>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</si>
  <si>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</si>
  <si>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</si>
  <si>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</si>
  <si>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</si>
  <si>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</si>
  <si>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</si>
  <si>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</si>
  <si>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</si>
  <si>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</si>
  <si>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</si>
  <si>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</si>
  <si>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</si>
  <si>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</si>
  <si>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</si>
  <si>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</si>
  <si>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</si>
  <si>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</si>
  <si>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</si>
  <si>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</si>
  <si>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</si>
  <si>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</si>
  <si>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</si>
  <si>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</si>
  <si>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</si>
  <si>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</si>
  <si>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</si>
  <si>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</si>
  <si>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</si>
  <si>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</si>
  <si>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</si>
  <si>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</si>
  <si>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</si>
  <si>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</si>
  <si>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</si>
  <si>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</si>
  <si>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</si>
  <si>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</si>
  <si>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</si>
  <si>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</si>
  <si>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</si>
  <si>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</si>
  <si>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</si>
  <si>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</si>
  <si>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</si>
  <si>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</si>
  <si>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</si>
  <si>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</si>
  <si>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</si>
  <si>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</si>
  <si>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</si>
  <si>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</si>
  <si>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</si>
  <si>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</si>
  <si>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</si>
  <si>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</si>
  <si>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</si>
  <si>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</si>
  <si>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</si>
  <si>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</si>
  <si>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</si>
  <si>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</si>
  <si>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</si>
  <si>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</si>
  <si>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</si>
  <si>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</si>
  <si>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</si>
  <si>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</si>
  <si>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</si>
  <si>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</si>
  <si>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</si>
  <si>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</si>
  <si>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</si>
  <si>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</si>
  <si>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</si>
  <si>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</si>
  <si>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</si>
  <si>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</si>
  <si>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</si>
  <si>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</si>
  <si>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</si>
  <si>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</si>
  <si>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</si>
  <si>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</si>
  <si>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</si>
  <si>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</si>
  <si>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</si>
  <si>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</si>
  <si>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</si>
  <si>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</si>
  <si>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</si>
  <si>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</si>
  <si>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</si>
  <si>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</si>
  <si>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</si>
  <si>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</si>
  <si>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</si>
  <si>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</si>
  <si>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</si>
  <si>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</si>
  <si>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</si>
  <si>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</si>
  <si>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</si>
  <si>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</si>
  <si>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</si>
  <si>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</si>
  <si>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</si>
  <si>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</si>
  <si>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</si>
  <si>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</si>
  <si>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</si>
  <si>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</si>
  <si>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</si>
  <si>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</si>
  <si>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</si>
  <si>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</si>
  <si>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</si>
  <si>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</si>
  <si>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</si>
  <si>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</si>
  <si>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</si>
  <si>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</si>
  <si>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</si>
  <si>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</si>
  <si>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</si>
  <si>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</si>
  <si>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</si>
  <si>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</si>
  <si>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</si>
  <si>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</si>
  <si>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</si>
  <si>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</si>
  <si>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</si>
  <si>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</si>
  <si>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</si>
  <si>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</si>
  <si>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</si>
  <si>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</si>
  <si>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</si>
  <si>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</si>
  <si>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</si>
  <si>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</si>
  <si>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</si>
  <si>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</si>
  <si>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</si>
  <si>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</si>
  <si>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</si>
  <si>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</si>
  <si>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</si>
  <si>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</si>
  <si>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</si>
  <si>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</si>
  <si>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</si>
  <si>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</si>
  <si>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</si>
  <si>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</si>
  <si>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</si>
  <si>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</si>
  <si>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</si>
  <si>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</si>
  <si>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</si>
  <si>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</si>
  <si>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</si>
  <si>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</si>
  <si>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</si>
  <si>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</si>
  <si>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</si>
  <si>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</si>
  <si>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</si>
  <si>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</si>
  <si>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</si>
  <si>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</si>
  <si>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</si>
  <si>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</si>
  <si>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</si>
  <si>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</si>
  <si>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</si>
  <si>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</si>
  <si>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</si>
  <si>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</si>
  <si>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</si>
  <si>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</si>
  <si>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</si>
  <si>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</si>
  <si>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</si>
  <si>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</si>
  <si>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</si>
  <si>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</si>
  <si>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</si>
  <si>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</si>
  <si>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</si>
  <si>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</si>
  <si>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</si>
  <si>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</si>
  <si>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</si>
  <si>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</si>
  <si>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</si>
  <si>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</si>
  <si>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</si>
  <si>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</si>
  <si>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</si>
  <si>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</si>
  <si>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</si>
  <si>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</si>
  <si>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</si>
  <si>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</si>
  <si>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</si>
  <si>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</si>
  <si>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</si>
  <si>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</si>
  <si>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</si>
  <si>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</si>
  <si>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</si>
  <si>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</si>
  <si>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</si>
  <si>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</si>
  <si>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</si>
  <si>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</si>
  <si>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</si>
  <si>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</si>
  <si>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</si>
  <si>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</si>
  <si>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</si>
  <si>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</si>
  <si>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</si>
  <si>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</si>
  <si>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</si>
  <si>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</si>
  <si>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</si>
  <si>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</si>
  <si>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</si>
  <si>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</si>
  <si>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</si>
  <si>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</si>
  <si>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</si>
  <si>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</si>
  <si>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</si>
  <si>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</si>
  <si>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</si>
  <si>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</si>
  <si>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</si>
  <si>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</si>
  <si>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</si>
  <si>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</si>
  <si>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</si>
  <si>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</si>
  <si>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</si>
  <si>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</si>
  <si>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</si>
  <si>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</si>
  <si>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</si>
  <si>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</si>
  <si>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</si>
  <si>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</si>
  <si>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</si>
  <si>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</si>
  <si>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</si>
  <si>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</si>
  <si>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</si>
  <si>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</si>
  <si>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</si>
  <si>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</si>
  <si>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</si>
  <si>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</si>
  <si>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</si>
  <si>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</si>
  <si>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</si>
  <si>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</si>
  <si>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</si>
  <si>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</si>
  <si>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</si>
  <si>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</si>
  <si>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</si>
  <si>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</si>
  <si>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</si>
  <si>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</si>
  <si>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</si>
  <si>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</si>
  <si>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</si>
  <si>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</si>
  <si>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</si>
  <si>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</si>
  <si>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</si>
  <si>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</si>
  <si>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</si>
  <si>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</si>
  <si>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</si>
  <si>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</si>
  <si>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</si>
  <si>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</si>
  <si>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</si>
  <si>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</si>
  <si>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</si>
  <si>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</si>
  <si>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</si>
  <si>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</si>
  <si>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</si>
  <si>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</si>
  <si>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</si>
  <si>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</si>
  <si>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</si>
  <si>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</si>
  <si>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</si>
  <si>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</si>
  <si>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</si>
  <si>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</si>
  <si>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</si>
  <si>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</si>
  <si>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</si>
  <si>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</si>
  <si>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</si>
  <si>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</si>
  <si>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</si>
  <si>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</si>
  <si>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</si>
  <si>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</si>
  <si>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</si>
  <si>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</si>
  <si>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</si>
  <si>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</si>
  <si>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</si>
  <si>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</si>
  <si>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</si>
  <si>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</si>
  <si>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</si>
  <si>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</si>
  <si>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</si>
  <si>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</si>
  <si>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</si>
  <si>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</si>
  <si>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</si>
  <si>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</si>
  <si>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</si>
  <si>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</si>
  <si>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</si>
  <si>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</si>
  <si>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</si>
  <si>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</si>
  <si>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</si>
  <si>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</si>
  <si>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</si>
  <si>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</si>
  <si>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</si>
  <si>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</si>
  <si>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</si>
  <si>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</si>
  <si>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</si>
  <si>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</si>
  <si>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</si>
  <si>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</si>
  <si>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</si>
  <si>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</si>
  <si>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</si>
  <si>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</si>
  <si>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</si>
  <si>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</si>
  <si>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</si>
  <si>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</si>
  <si>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</si>
  <si>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</si>
  <si>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</si>
  <si>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</si>
  <si>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</si>
  <si>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</si>
  <si>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</si>
  <si>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</si>
  <si>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</si>
  <si>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</si>
  <si>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</si>
  <si>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</si>
  <si>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</si>
  <si>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</si>
  <si>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</si>
  <si>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</si>
  <si>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</si>
  <si>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</si>
  <si>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</si>
  <si>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</si>
  <si>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</si>
  <si>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</si>
  <si>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</si>
  <si>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</si>
  <si>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</si>
  <si>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</si>
  <si>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</si>
  <si>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</si>
  <si>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</si>
  <si>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</si>
  <si>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</si>
  <si>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</si>
  <si>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</si>
  <si>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</si>
  <si>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</si>
  <si>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</si>
  <si>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</si>
  <si>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</si>
  <si>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</si>
  <si>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</si>
  <si>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</si>
  <si>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</si>
  <si>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</si>
  <si>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</si>
  <si>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</si>
  <si>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</si>
  <si>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</si>
  <si>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</si>
  <si>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</si>
  <si>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</si>
  <si>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</si>
  <si>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</si>
  <si>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</si>
  <si>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</si>
  <si>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</si>
  <si>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</si>
  <si>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</si>
  <si>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</si>
  <si>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</si>
  <si>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</si>
  <si>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</si>
  <si>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</si>
  <si>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</si>
  <si>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</si>
  <si>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</si>
  <si>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</si>
  <si>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</si>
  <si>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</si>
  <si>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</si>
  <si>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</si>
  <si>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</si>
  <si>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</si>
  <si>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</si>
  <si>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</si>
  <si>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</si>
  <si>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</si>
  <si>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</si>
  <si>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</si>
  <si>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</si>
  <si>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</si>
  <si>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</si>
  <si>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</si>
  <si>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</si>
  <si>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</si>
  <si>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</si>
  <si>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</si>
  <si>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</si>
  <si>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</si>
  <si>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</si>
  <si>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</si>
  <si>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</si>
  <si>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</si>
  <si>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</si>
  <si>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</si>
  <si>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</si>
  <si>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</si>
  <si>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</si>
  <si>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</si>
  <si>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</si>
  <si>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</si>
  <si>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</si>
  <si>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</si>
  <si>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</si>
  <si>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</si>
  <si>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</si>
  <si>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</si>
  <si>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</si>
  <si>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</si>
  <si>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</si>
  <si>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</si>
  <si>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</si>
  <si>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</si>
  <si>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</si>
  <si>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</si>
  <si>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</si>
  <si>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</si>
  <si>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</si>
  <si>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</si>
  <si>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</si>
  <si>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</si>
  <si>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</si>
  <si>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</si>
  <si>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</si>
  <si>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</si>
  <si>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</si>
  <si>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</si>
  <si>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</si>
  <si>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</si>
  <si>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</si>
  <si>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</si>
  <si>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</si>
  <si>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</si>
  <si>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</si>
  <si>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</si>
  <si>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</si>
  <si>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</si>
  <si>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</si>
  <si>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</si>
  <si>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</si>
  <si>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</si>
  <si>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</si>
  <si>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</si>
  <si>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</si>
  <si>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</si>
  <si>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</si>
  <si>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</si>
  <si>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</si>
  <si>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</si>
  <si>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</si>
  <si>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</si>
  <si>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</si>
  <si>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</si>
  <si>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</si>
  <si>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</si>
  <si>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</si>
  <si>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</si>
  <si>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</si>
  <si>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</si>
  <si>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</si>
  <si>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</si>
  <si>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</si>
  <si>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</si>
  <si>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</si>
  <si>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</si>
  <si>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</si>
  <si>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</si>
  <si>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</si>
  <si>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</si>
  <si>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</si>
  <si>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</si>
  <si>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</si>
  <si>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</si>
  <si>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</si>
  <si>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</si>
  <si>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</si>
  <si>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</si>
  <si>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</si>
  <si>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</si>
  <si>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</si>
  <si>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</si>
  <si>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</si>
  <si>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</si>
  <si>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</si>
  <si>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</si>
  <si>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</si>
  <si>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</si>
  <si>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</si>
  <si>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</si>
  <si>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</si>
  <si>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</si>
  <si>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</si>
  <si>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</si>
  <si>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</si>
  <si>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</si>
  <si>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</si>
  <si>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</si>
  <si>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</si>
  <si>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</si>
  <si>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</si>
  <si>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</si>
  <si>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</si>
  <si>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</si>
  <si>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</si>
  <si>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</si>
  <si>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</si>
  <si>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</si>
  <si>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</si>
  <si>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</si>
  <si>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</si>
  <si>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</si>
  <si>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</si>
  <si>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</si>
  <si>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</si>
  <si>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</si>
  <si>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</si>
  <si>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</si>
  <si>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</si>
  <si>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</si>
  <si>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</si>
  <si>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</si>
  <si>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</si>
  <si>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</si>
  <si>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</si>
  <si>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</si>
  <si>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</si>
  <si>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</si>
  <si>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</si>
  <si>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</si>
  <si>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</si>
  <si>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</si>
  <si>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</si>
  <si>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</si>
  <si>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</si>
  <si>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</si>
  <si>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</si>
  <si>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</si>
  <si>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</si>
  <si>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</si>
  <si>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</si>
  <si>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</si>
  <si>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</si>
  <si>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</si>
  <si>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</si>
  <si>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</si>
  <si>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</si>
  <si>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</si>
  <si>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</si>
  <si>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</si>
  <si>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</si>
  <si>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</si>
  <si>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</si>
  <si>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</si>
  <si>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</si>
  <si>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</si>
  <si>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</si>
  <si>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</si>
  <si>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</si>
  <si>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</si>
  <si>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</si>
  <si>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</si>
  <si>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</si>
  <si>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</si>
  <si>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</si>
  <si>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</si>
  <si>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</si>
  <si>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</si>
  <si>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</si>
  <si>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</si>
  <si>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</si>
  <si>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</si>
  <si>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</si>
  <si>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</si>
  <si>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</si>
  <si>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</si>
  <si>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</si>
  <si>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</si>
  <si>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</si>
  <si>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</si>
  <si>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</si>
  <si>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</si>
  <si>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</si>
  <si>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</si>
  <si>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</si>
  <si>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</si>
  <si>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</si>
  <si>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</si>
  <si>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</si>
  <si>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</si>
  <si>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</si>
  <si>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</si>
  <si>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</si>
  <si>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</si>
  <si>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</si>
  <si>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</si>
  <si>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</si>
  <si>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</si>
  <si>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</si>
  <si>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</si>
  <si>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</si>
  <si>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</si>
  <si>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</si>
  <si>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</si>
  <si>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</si>
  <si>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</si>
  <si>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</si>
  <si>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</si>
  <si>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</si>
  <si>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</si>
  <si>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</si>
  <si>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</si>
  <si>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</si>
  <si>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</si>
  <si>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</si>
  <si>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</si>
  <si>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</si>
  <si>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</si>
  <si>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</si>
  <si>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</si>
  <si>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</si>
  <si>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</si>
  <si>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</si>
  <si>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</si>
  <si>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</si>
  <si>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</si>
  <si>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</si>
  <si>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</si>
  <si>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</si>
  <si>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</si>
  <si>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</si>
  <si>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</si>
  <si>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</si>
  <si>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</si>
  <si>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</si>
  <si>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</si>
  <si>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</si>
  <si>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</si>
  <si>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</si>
  <si>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</si>
  <si>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</si>
  <si>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</si>
  <si>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</si>
  <si>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</si>
  <si>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</si>
  <si>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</si>
  <si>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</si>
  <si>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</si>
  <si>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</si>
  <si>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</si>
  <si>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</si>
  <si>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</si>
  <si>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</si>
  <si>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</si>
  <si>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</si>
  <si>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</si>
  <si>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</si>
  <si>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</si>
  <si>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</si>
  <si>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</si>
  <si>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</si>
  <si>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</si>
  <si>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</si>
  <si>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</si>
  <si>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</si>
  <si>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</si>
  <si>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</si>
  <si>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</si>
  <si>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</si>
  <si>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</si>
  <si>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</si>
  <si>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</si>
  <si>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</si>
  <si>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</si>
  <si>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</si>
  <si>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</si>
  <si>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</si>
  <si>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</si>
  <si>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</si>
  <si>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</si>
  <si>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</si>
  <si>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</si>
  <si>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</si>
  <si>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</si>
  <si>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</si>
  <si>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</si>
  <si>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</si>
  <si>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</si>
  <si>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</si>
  <si>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</si>
  <si>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</si>
  <si>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</si>
  <si>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</si>
  <si>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</si>
  <si>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</si>
  <si>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</si>
  <si>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</si>
  <si>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</si>
  <si>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</si>
  <si>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</si>
  <si>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</si>
  <si>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</si>
  <si>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</si>
  <si>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</si>
  <si>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</si>
  <si>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</si>
  <si>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</si>
  <si>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</si>
  <si>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</si>
  <si>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</si>
  <si>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</si>
  <si>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</si>
  <si>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</si>
  <si>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</si>
  <si>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</si>
  <si>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</si>
  <si>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</si>
  <si>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</si>
  <si>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</si>
  <si>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</si>
  <si>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</si>
  <si>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</si>
  <si>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</si>
  <si>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</si>
  <si>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</si>
  <si>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</si>
  <si>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</si>
  <si>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</si>
  <si>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</si>
  <si>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</si>
  <si>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</si>
  <si>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</si>
  <si>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</si>
  <si>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</si>
  <si>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</si>
  <si>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</si>
  <si>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</si>
  <si>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</si>
  <si>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</si>
  <si>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</si>
  <si>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</si>
  <si>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</si>
  <si>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</si>
  <si>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</si>
  <si>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</si>
  <si>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</si>
  <si>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</si>
  <si>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</si>
  <si>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</si>
  <si>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</si>
  <si>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</si>
  <si>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</si>
  <si>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</si>
  <si>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</si>
  <si>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</si>
  <si>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</si>
  <si>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</si>
  <si>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</si>
  <si>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</si>
  <si>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</si>
  <si>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</si>
  <si>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</si>
  <si>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</si>
  <si>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</si>
  <si>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</si>
  <si>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</si>
  <si>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</si>
  <si>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</si>
  <si>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</si>
  <si>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</si>
  <si>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</si>
  <si>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</si>
  <si>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</si>
  <si>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</si>
  <si>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</si>
  <si>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</si>
  <si>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</si>
  <si>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</si>
  <si>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</si>
  <si>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</si>
  <si>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</si>
  <si>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</si>
  <si>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</si>
  <si>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</si>
  <si>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</si>
  <si>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</si>
  <si>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</si>
  <si>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</si>
  <si>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</si>
  <si>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</si>
  <si>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</si>
  <si>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</si>
  <si>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</si>
  <si>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</si>
  <si>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</si>
  <si>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</si>
  <si>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</si>
  <si>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</si>
  <si>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</si>
  <si>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</si>
  <si>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</si>
  <si>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</si>
  <si>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</si>
  <si>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</si>
  <si>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</si>
  <si>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</si>
  <si>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</si>
  <si>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</si>
  <si>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</si>
  <si>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</si>
  <si>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</si>
  <si>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</si>
  <si>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</si>
  <si>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</si>
  <si>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</si>
  <si>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</si>
  <si>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</si>
  <si>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</si>
  <si>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</si>
  <si>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</si>
  <si>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</si>
  <si>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</si>
  <si>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</si>
  <si>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</si>
  <si>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</si>
  <si>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</si>
  <si>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</si>
  <si>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</si>
  <si>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</si>
  <si>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</si>
  <si>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</si>
  <si>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</si>
  <si>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</si>
  <si>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</si>
  <si>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</si>
  <si>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</si>
  <si>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</si>
  <si>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</si>
  <si>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</si>
  <si>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</si>
  <si>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</si>
  <si>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</si>
  <si>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</si>
  <si>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</si>
  <si>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</si>
  <si>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</si>
  <si>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</si>
  <si>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</si>
  <si>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</si>
  <si>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</si>
  <si>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</si>
  <si>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</si>
  <si>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</si>
  <si>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</si>
  <si>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</si>
  <si>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</si>
  <si>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</si>
  <si>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</si>
  <si>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</si>
  <si>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</si>
  <si>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</si>
  <si>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</si>
  <si>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</si>
  <si>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</si>
  <si>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</si>
  <si>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</si>
  <si>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</si>
  <si>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</si>
  <si>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</si>
  <si>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</si>
  <si>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</si>
  <si>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</si>
  <si>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</si>
  <si>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</si>
  <si>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</si>
  <si>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</si>
  <si>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</si>
  <si>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</si>
  <si>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</si>
  <si>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</si>
  <si>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</si>
  <si>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</si>
  <si>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</si>
  <si>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</si>
  <si>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</si>
  <si>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</si>
  <si>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</si>
  <si>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</si>
  <si>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</si>
  <si>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</si>
  <si>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</si>
  <si>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</si>
  <si>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</si>
  <si>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</si>
  <si>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</si>
  <si>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</si>
  <si>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</si>
  <si>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</si>
  <si>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</si>
  <si>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</si>
  <si>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</si>
  <si>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</si>
  <si>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</si>
  <si>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</si>
  <si>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</si>
  <si>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</si>
  <si>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</si>
  <si>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</si>
  <si>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</si>
  <si>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</si>
  <si>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</si>
  <si>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</si>
  <si>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</si>
  <si>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</si>
  <si>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</si>
  <si>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</si>
  <si>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</si>
  <si>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</si>
  <si>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</si>
  <si>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</si>
  <si>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</si>
  <si>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</si>
  <si>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</si>
  <si>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</si>
  <si>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</si>
  <si>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</si>
  <si>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</si>
  <si>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</si>
  <si>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</si>
  <si>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</si>
  <si>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</si>
  <si>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</si>
  <si>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</si>
  <si>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</si>
  <si>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</si>
  <si>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</si>
  <si>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</si>
  <si>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</si>
  <si>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</si>
  <si>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</si>
  <si>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</si>
  <si>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</si>
  <si>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</si>
  <si>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</si>
  <si>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</si>
  <si>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</si>
  <si>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</si>
  <si>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</si>
  <si>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</si>
  <si>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</si>
  <si>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</si>
  <si>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</si>
  <si>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</si>
  <si>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</si>
  <si>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</si>
  <si>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</si>
  <si>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</si>
  <si>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</si>
  <si>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</si>
  <si>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</si>
  <si>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</si>
  <si>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</si>
  <si>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</si>
  <si>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</si>
  <si>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</si>
  <si>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</si>
  <si>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</si>
  <si>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</si>
  <si>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</si>
  <si>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</si>
  <si>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</si>
  <si>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</si>
  <si>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</si>
  <si>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</si>
  <si>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</si>
  <si>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</si>
  <si>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</si>
  <si>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</si>
  <si>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</si>
  <si>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</si>
  <si>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</si>
  <si>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</si>
  <si>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</si>
  <si>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</si>
  <si>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</si>
  <si>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</si>
  <si>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</si>
  <si>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</si>
  <si>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</si>
  <si>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</si>
  <si>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</si>
  <si>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</si>
  <si>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</si>
  <si>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</si>
  <si>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</si>
  <si>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</si>
  <si>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</si>
  <si>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</si>
  <si>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</si>
  <si>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</si>
  <si>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</si>
  <si>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</si>
  <si>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</si>
  <si>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</si>
  <si>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</si>
  <si>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</si>
  <si>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</si>
  <si>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</si>
  <si>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</si>
  <si>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</si>
  <si>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</si>
  <si>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</si>
  <si>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</si>
  <si>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</si>
  <si>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</si>
  <si>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</si>
  <si>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</si>
  <si>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</si>
  <si>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</si>
  <si>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</si>
  <si>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</si>
  <si>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</si>
  <si>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</si>
  <si>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</si>
  <si>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</si>
  <si>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</si>
  <si>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</si>
  <si>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</si>
  <si>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</si>
  <si>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</si>
  <si>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</si>
  <si>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</si>
  <si>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</si>
  <si>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</si>
  <si>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</si>
  <si>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</si>
  <si>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</si>
  <si>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</si>
  <si>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</si>
  <si>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</si>
  <si>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</si>
  <si>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</si>
  <si>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</si>
  <si>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</si>
  <si>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</si>
  <si>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</si>
  <si>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</si>
  <si>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</si>
  <si>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</si>
  <si>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</si>
  <si>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</si>
  <si>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</si>
  <si>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</si>
  <si>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</si>
  <si>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</si>
  <si>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</si>
  <si>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</si>
  <si>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</si>
  <si>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</si>
  <si>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</si>
  <si>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</si>
  <si>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</si>
  <si>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</si>
  <si>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</si>
  <si>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</si>
  <si>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</si>
  <si>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</si>
  <si>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</si>
  <si>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</si>
  <si>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</si>
  <si>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</si>
  <si>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</si>
  <si>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</si>
  <si>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</si>
  <si>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</si>
  <si>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</si>
  <si>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</si>
  <si>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</si>
  <si>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</si>
  <si>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</si>
  <si>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</si>
  <si>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</si>
  <si>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</si>
  <si>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</si>
  <si>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</si>
  <si>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</si>
  <si>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</si>
  <si>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</si>
  <si>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</si>
  <si>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</si>
  <si>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</si>
  <si>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</si>
  <si>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</si>
  <si>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</si>
  <si>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</si>
  <si>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</si>
  <si>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</si>
  <si>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</si>
  <si>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</si>
  <si>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</si>
  <si>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</si>
  <si>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</si>
  <si>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</si>
  <si>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</si>
  <si>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</si>
  <si>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</si>
  <si>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</si>
  <si>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</si>
  <si>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</si>
  <si>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</si>
  <si>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</si>
  <si>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</si>
  <si>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</si>
  <si>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</si>
  <si>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</si>
  <si>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</si>
  <si>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</si>
  <si>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</si>
  <si>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</si>
  <si>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</si>
  <si>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</si>
  <si>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</si>
  <si>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</si>
  <si>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</si>
  <si>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</si>
  <si>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</si>
  <si>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</si>
  <si>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</si>
  <si>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</si>
  <si>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</si>
  <si>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</si>
  <si>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</si>
  <si>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</si>
  <si>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</si>
  <si>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</si>
  <si>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</si>
  <si>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</si>
  <si>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</si>
  <si>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</si>
  <si>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</si>
  <si>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</si>
  <si>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</si>
  <si>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</si>
  <si>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</si>
  <si>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</si>
  <si>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</si>
  <si>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</si>
  <si>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</si>
  <si>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</si>
  <si>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</si>
  <si>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</si>
  <si>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</si>
  <si>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</si>
  <si>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</si>
  <si>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</si>
  <si>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</si>
  <si>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</si>
  <si>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</si>
  <si>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</si>
  <si>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</si>
  <si>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</si>
  <si>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</si>
  <si>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</si>
  <si>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</si>
  <si>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</si>
  <si>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</si>
  <si>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</si>
  <si>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</si>
  <si>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</si>
  <si>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</si>
  <si>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</si>
  <si>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</si>
  <si>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</si>
  <si>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</si>
  <si>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</si>
  <si>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</si>
  <si>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</si>
  <si>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</si>
  <si>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</si>
  <si>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</si>
  <si>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</si>
  <si>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</si>
  <si>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</si>
  <si>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</si>
  <si>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</si>
  <si>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</si>
  <si>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</si>
  <si>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</si>
  <si>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</si>
  <si>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</si>
  <si>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</si>
  <si>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</si>
  <si>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</si>
  <si>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</si>
  <si>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</si>
  <si>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</si>
  <si>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</si>
  <si>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</si>
  <si>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</si>
  <si>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</si>
  <si>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</si>
  <si>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</si>
  <si>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</si>
  <si>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</si>
  <si>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</si>
  <si>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</si>
  <si>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</si>
  <si>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</si>
  <si>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</si>
  <si>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</si>
  <si>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</si>
  <si>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</si>
  <si>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</si>
  <si>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</si>
  <si>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</si>
  <si>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</si>
  <si>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</si>
  <si>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</si>
  <si>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</si>
  <si>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</si>
  <si>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</si>
  <si>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</si>
  <si>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</si>
  <si>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</si>
  <si>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</si>
  <si>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</si>
  <si>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</si>
  <si>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</si>
  <si>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</si>
  <si>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</si>
  <si>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</si>
  <si>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</si>
  <si>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</si>
  <si>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</si>
  <si>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</si>
  <si>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</si>
  <si>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</si>
  <si>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</si>
  <si>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</si>
  <si>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</si>
  <si>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</si>
  <si>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</si>
  <si>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</si>
  <si>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</si>
  <si>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</si>
  <si>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</si>
  <si>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</si>
  <si>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</si>
  <si>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</si>
  <si>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</si>
  <si>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</si>
  <si>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</si>
  <si>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</si>
  <si>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</si>
  <si>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</si>
  <si>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</si>
  <si>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</si>
  <si>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</si>
  <si>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</si>
  <si>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</si>
  <si>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</si>
  <si>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</si>
  <si>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</si>
  <si>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</si>
  <si>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</si>
  <si>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</si>
  <si>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</si>
  <si>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</si>
  <si>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</si>
  <si>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</si>
  <si>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</si>
  <si>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</si>
  <si>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</si>
  <si>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</si>
  <si>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</si>
  <si>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</si>
  <si>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</si>
  <si>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</si>
  <si>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</si>
  <si>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</si>
  <si>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</si>
  <si>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</si>
  <si>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</si>
  <si>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</si>
  <si>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</si>
  <si>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</si>
  <si>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</si>
  <si>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</si>
  <si>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</si>
  <si>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</si>
  <si>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</si>
  <si>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</si>
  <si>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</si>
  <si>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</si>
  <si>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</si>
  <si>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</si>
  <si>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</si>
  <si>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</si>
  <si>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</si>
  <si>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</si>
  <si>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</si>
  <si>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</si>
  <si>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</si>
  <si>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</si>
  <si>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</si>
  <si>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</si>
  <si>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</si>
  <si>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</si>
  <si>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</si>
  <si>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</si>
  <si>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</si>
  <si>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</si>
  <si>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</si>
  <si>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</si>
  <si>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</si>
  <si>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</si>
  <si>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</si>
  <si>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</si>
  <si>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</si>
  <si>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</si>
  <si>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</si>
  <si>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</si>
  <si>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</si>
  <si>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</si>
  <si>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</si>
  <si>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</si>
  <si>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</si>
  <si>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</si>
  <si>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</si>
  <si>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</si>
  <si>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</si>
  <si>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</si>
  <si>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</si>
  <si>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</si>
  <si>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</si>
  <si>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</si>
  <si>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</si>
  <si>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</si>
  <si>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</si>
  <si>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</si>
  <si>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</si>
  <si>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</si>
  <si>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</si>
  <si>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</si>
  <si>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</si>
  <si>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</si>
  <si>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</si>
  <si>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</si>
  <si>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</si>
  <si>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</si>
  <si>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</si>
  <si>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</si>
  <si>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</si>
  <si>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</si>
  <si>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</si>
  <si>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</si>
  <si>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</si>
  <si>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</si>
  <si>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</si>
  <si>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</si>
  <si>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</si>
  <si>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</si>
  <si>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</si>
  <si>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</si>
  <si>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</si>
  <si>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</si>
  <si>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</si>
  <si>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</si>
  <si>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</si>
  <si>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</si>
  <si>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</si>
  <si>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</si>
  <si>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</si>
  <si>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</si>
  <si>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</si>
  <si>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</si>
  <si>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</si>
  <si>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</si>
  <si>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</si>
  <si>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</si>
  <si>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</si>
  <si>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</si>
  <si>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</si>
  <si>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</si>
  <si>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</si>
  <si>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</si>
  <si>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</si>
  <si>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</si>
  <si>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</si>
  <si>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</si>
  <si>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</si>
  <si>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</si>
  <si>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</si>
  <si>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</si>
  <si>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</si>
  <si>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</si>
  <si>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</si>
  <si>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</si>
  <si>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</si>
  <si>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</si>
  <si>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</si>
  <si>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</si>
  <si>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</si>
  <si>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</si>
  <si>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</si>
  <si>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</si>
  <si>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</si>
  <si>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</si>
  <si>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</si>
  <si>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</si>
  <si>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</si>
  <si>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</si>
  <si>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</si>
  <si>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</si>
  <si>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</si>
  <si>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</si>
  <si>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</si>
  <si>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</si>
  <si>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</si>
  <si>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</si>
  <si>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</si>
  <si>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</si>
  <si>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</si>
  <si>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</si>
  <si>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</si>
  <si>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</si>
  <si>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</si>
  <si>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</si>
  <si>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</si>
  <si>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</si>
  <si>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</si>
  <si>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</si>
  <si>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</si>
  <si>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</si>
  <si>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</si>
  <si>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</si>
  <si>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</si>
  <si>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</si>
  <si>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</si>
  <si>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</si>
  <si>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</si>
  <si>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</si>
  <si>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</si>
  <si>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</si>
  <si>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</si>
  <si>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</si>
  <si>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</si>
  <si>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</si>
  <si>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</si>
  <si>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</si>
  <si>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</si>
  <si>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</si>
  <si>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</si>
  <si>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</si>
  <si>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</si>
  <si>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</si>
  <si>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</si>
  <si>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</si>
  <si>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</si>
  <si>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</si>
  <si>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</si>
  <si>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</si>
  <si>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</si>
  <si>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</si>
  <si>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</si>
  <si>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</si>
  <si>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</si>
  <si>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</si>
  <si>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</si>
  <si>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</si>
  <si>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</si>
  <si>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</si>
  <si>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</si>
  <si>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</si>
  <si>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</si>
  <si>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</si>
  <si>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</si>
  <si>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</si>
  <si>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</si>
  <si>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</si>
  <si>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</si>
  <si>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</si>
  <si>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</si>
  <si>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</si>
  <si>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</si>
  <si>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</si>
  <si>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</si>
  <si>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</si>
  <si>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</si>
  <si>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</si>
  <si>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</si>
  <si>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</si>
  <si>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</si>
  <si>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</si>
  <si>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</si>
  <si>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</si>
  <si>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</si>
  <si>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</si>
  <si>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</si>
  <si>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</si>
  <si>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</si>
  <si>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</si>
  <si>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</si>
  <si>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</si>
  <si>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</si>
  <si>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</si>
  <si>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</si>
  <si>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</si>
  <si>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</si>
  <si>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</si>
  <si>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</si>
  <si>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</si>
  <si>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</si>
  <si>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</si>
  <si>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</si>
  <si>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</si>
  <si>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</si>
  <si>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</si>
  <si>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</si>
  <si>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</si>
  <si>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</si>
  <si>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</si>
  <si>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</si>
  <si>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</si>
  <si>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</si>
  <si>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</si>
  <si>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</si>
  <si>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</si>
  <si>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</si>
  <si>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</si>
  <si>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</si>
  <si>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</si>
  <si>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</si>
  <si>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</si>
  <si>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</si>
  <si>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</si>
  <si>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</si>
  <si>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</si>
  <si>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</si>
  <si>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</si>
  <si>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</si>
  <si>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</si>
  <si>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</si>
  <si>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</si>
  <si>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</si>
  <si>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</si>
  <si>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</si>
  <si>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</si>
  <si>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</si>
  <si>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</si>
  <si>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</si>
  <si>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</si>
  <si>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</si>
  <si>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</si>
  <si>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</si>
  <si>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</si>
  <si>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</si>
  <si>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</si>
  <si>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</si>
  <si>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</si>
  <si>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</si>
  <si>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</si>
  <si>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</si>
  <si>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</si>
  <si>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</si>
  <si>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</si>
  <si>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</si>
  <si>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</si>
  <si>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</si>
  <si>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</si>
  <si>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</si>
  <si>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</si>
  <si>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</si>
  <si>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</si>
  <si>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</si>
  <si>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</si>
  <si>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</si>
  <si>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</si>
  <si>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</si>
  <si>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</si>
  <si>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</si>
  <si>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</si>
  <si>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</si>
  <si>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</si>
  <si>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</si>
  <si>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</si>
  <si>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</si>
  <si>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</si>
  <si>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</si>
  <si>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</si>
  <si>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</si>
  <si>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</si>
  <si>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</si>
  <si>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</si>
  <si>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</si>
  <si>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</si>
  <si>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</si>
  <si>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</si>
  <si>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</si>
  <si>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</si>
  <si>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</si>
  <si>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</si>
  <si>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</si>
  <si>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</si>
  <si>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</si>
  <si>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</si>
  <si>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</si>
  <si>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</si>
  <si>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</si>
  <si>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</si>
  <si>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</si>
  <si>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</si>
  <si>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</si>
  <si>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</si>
  <si>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</si>
  <si>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</si>
  <si>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</si>
  <si>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</si>
  <si>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</si>
  <si>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</si>
  <si>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</si>
  <si>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</si>
  <si>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</si>
  <si>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</si>
  <si>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</si>
  <si>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</si>
  <si>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</si>
  <si>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</si>
  <si>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</si>
  <si>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</si>
  <si>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</si>
  <si>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</si>
  <si>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</si>
  <si>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</si>
  <si>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</si>
  <si>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</si>
  <si>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</si>
  <si>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</si>
  <si>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</si>
  <si>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</si>
  <si>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</si>
  <si>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</si>
  <si>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</si>
  <si>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</si>
  <si>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</si>
  <si>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</si>
  <si>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</si>
  <si>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</si>
  <si>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</si>
  <si>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</si>
  <si>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</si>
  <si>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</si>
  <si>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</si>
  <si>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</si>
  <si>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</si>
  <si>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</si>
  <si>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</si>
  <si>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</si>
  <si>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</si>
  <si>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</si>
  <si>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</si>
  <si>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</si>
  <si>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</si>
  <si>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</si>
  <si>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</si>
  <si>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</si>
  <si>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</si>
  <si>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</si>
  <si>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</si>
  <si>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</si>
  <si>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</si>
  <si>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</si>
  <si>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</si>
  <si>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</si>
  <si>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</si>
  <si>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</si>
  <si>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</si>
  <si>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</si>
  <si>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</si>
  <si>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</si>
  <si>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</si>
  <si>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</si>
  <si>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</si>
  <si>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</si>
  <si>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</si>
  <si>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</si>
  <si>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</si>
  <si>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</si>
  <si>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</si>
  <si>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</si>
  <si>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</si>
  <si>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</si>
  <si>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</si>
  <si>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</si>
  <si>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</si>
  <si>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</si>
  <si>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</si>
  <si>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</si>
  <si>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</si>
  <si>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</si>
  <si>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</si>
  <si>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</si>
  <si>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</si>
  <si>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</si>
  <si>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</si>
  <si>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</si>
  <si>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</si>
  <si>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</si>
  <si>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</si>
  <si>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</si>
  <si>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</si>
  <si>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</si>
  <si>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</si>
  <si>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</si>
  <si>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</si>
  <si>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</si>
  <si>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</si>
  <si>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</si>
  <si>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</si>
  <si>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</si>
  <si>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</si>
  <si>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</si>
  <si>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</si>
  <si>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</si>
  <si>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</si>
  <si>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</si>
  <si>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</si>
  <si>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</si>
  <si>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</si>
  <si>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</si>
  <si>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</si>
  <si>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</si>
  <si>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</si>
  <si>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</si>
  <si>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</si>
  <si>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</si>
  <si>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</si>
  <si>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</si>
  <si>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</si>
  <si>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</si>
  <si>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</si>
  <si>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</si>
  <si>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</si>
  <si>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</si>
  <si>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</si>
  <si>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</si>
  <si>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</si>
  <si>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</si>
  <si>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</si>
  <si>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</si>
  <si>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</si>
  <si>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</si>
  <si>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</si>
  <si>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</si>
  <si>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</si>
  <si>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</si>
  <si>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</si>
  <si>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</si>
  <si>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</si>
  <si>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</si>
  <si>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</si>
  <si>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</si>
  <si>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</si>
  <si>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</si>
  <si>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</si>
  <si>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</si>
  <si>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</si>
  <si>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</si>
  <si>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</si>
  <si>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</si>
  <si>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</si>
  <si>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</si>
  <si>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</si>
  <si>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</si>
  <si>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</si>
  <si>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</si>
  <si>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</si>
  <si>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</si>
  <si>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</si>
  <si>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</si>
  <si>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</si>
  <si>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</si>
  <si>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</si>
  <si>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</si>
  <si>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</si>
  <si>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</si>
  <si>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</si>
  <si>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</si>
  <si>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</si>
  <si>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</si>
  <si>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</si>
  <si>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</si>
  <si>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</si>
  <si>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</si>
  <si>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</si>
  <si>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</si>
  <si>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</si>
  <si>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</si>
  <si>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</si>
  <si>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</si>
  <si>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</si>
  <si>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</si>
  <si>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</si>
  <si>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</si>
  <si>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</si>
  <si>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</si>
  <si>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</si>
  <si>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</si>
  <si>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</si>
  <si>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</si>
  <si>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</si>
  <si>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</si>
  <si>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</si>
  <si>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</si>
  <si>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</si>
  <si>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</si>
  <si>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</si>
  <si>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</si>
  <si>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</si>
  <si>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</si>
  <si>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</si>
  <si>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</si>
  <si>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</si>
  <si>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</si>
  <si>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</si>
  <si>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</si>
  <si>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</si>
  <si>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</si>
  <si>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</si>
  <si>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</si>
  <si>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</si>
  <si>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</si>
  <si>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</si>
  <si>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</si>
  <si>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</si>
  <si>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</si>
  <si>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</si>
  <si>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</si>
  <si>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</si>
  <si>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</si>
  <si>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</si>
  <si>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</si>
  <si>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</si>
  <si>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</si>
  <si>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</si>
  <si>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</si>
  <si>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</si>
  <si>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</si>
  <si>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</si>
  <si>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</si>
  <si>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</si>
  <si>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</si>
  <si>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</si>
  <si>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</si>
  <si>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</si>
  <si>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</si>
  <si>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</si>
  <si>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</si>
  <si>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</si>
  <si>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</si>
  <si>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</si>
  <si>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</si>
  <si>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</si>
  <si>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</si>
  <si>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</si>
  <si>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</si>
  <si>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</si>
  <si>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</si>
  <si>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</si>
  <si>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</si>
  <si>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</si>
  <si>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</si>
  <si>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</si>
  <si>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</si>
  <si>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</si>
  <si>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</si>
  <si>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</si>
  <si>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</si>
  <si>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</si>
  <si>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</si>
  <si>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</si>
  <si>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</si>
  <si>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</si>
  <si>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</si>
  <si>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</si>
  <si>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</si>
  <si>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</si>
  <si>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</si>
  <si>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</si>
  <si>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</si>
  <si>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</si>
  <si>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</si>
  <si>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</si>
  <si>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</si>
  <si>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</si>
  <si>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</si>
  <si>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</si>
  <si>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</si>
  <si>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</si>
  <si>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</si>
  <si>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</si>
  <si>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</si>
  <si>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</si>
  <si>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</si>
  <si>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</si>
  <si>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</si>
  <si>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</si>
  <si>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</si>
  <si>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</si>
  <si>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</si>
  <si>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</si>
  <si>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</si>
  <si>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</si>
  <si>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</si>
  <si>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</si>
  <si>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</si>
  <si>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</si>
  <si>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</si>
  <si>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</si>
  <si>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</si>
  <si>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</si>
  <si>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</si>
  <si>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</si>
  <si>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</si>
  <si>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</si>
  <si>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</si>
  <si>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</si>
  <si>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</si>
  <si>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</si>
  <si>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</si>
  <si>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</si>
  <si>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</si>
  <si>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</si>
  <si>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</si>
  <si>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</si>
  <si>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</si>
  <si>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</si>
  <si>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</si>
  <si>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</si>
  <si>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</si>
  <si>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</si>
  <si>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</si>
  <si>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</si>
  <si>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</si>
  <si>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</si>
  <si>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</si>
  <si>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</si>
  <si>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</si>
  <si>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</si>
  <si>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</si>
  <si>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</si>
  <si>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</si>
  <si>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</si>
  <si>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</si>
  <si>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</si>
  <si>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</si>
  <si>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</si>
  <si>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</si>
  <si>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</si>
  <si>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</si>
  <si>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</si>
  <si>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</si>
  <si>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</si>
  <si>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</si>
  <si>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</si>
  <si>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</si>
  <si>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</si>
  <si>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</si>
  <si>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</si>
  <si>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</si>
  <si>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</si>
  <si>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</si>
  <si>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</si>
  <si>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</si>
  <si>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</si>
  <si>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</si>
  <si>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</si>
  <si>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</si>
  <si>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</si>
  <si>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</si>
  <si>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</si>
  <si>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</si>
  <si>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</si>
  <si>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</si>
  <si>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</si>
  <si>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</si>
  <si>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</si>
  <si>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</si>
  <si>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</si>
  <si>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</si>
  <si>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</si>
  <si>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</si>
  <si>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</si>
  <si>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</si>
  <si>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</si>
  <si>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</si>
  <si>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</si>
  <si>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</si>
  <si>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</si>
  <si>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</si>
  <si>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</si>
  <si>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</si>
  <si>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</si>
  <si>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</si>
  <si>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</si>
  <si>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</si>
  <si>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</si>
  <si>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</si>
  <si>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</si>
  <si>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</si>
  <si>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</si>
  <si>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</si>
  <si>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</si>
  <si>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</si>
  <si>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</si>
  <si>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</si>
  <si>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</si>
  <si>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</si>
  <si>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</si>
  <si>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</si>
  <si>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</si>
  <si>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</si>
  <si>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</si>
  <si>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</si>
  <si>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</si>
  <si>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</si>
  <si>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</si>
  <si>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</si>
  <si>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</si>
  <si>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</si>
  <si>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</si>
  <si>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</si>
  <si>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</si>
  <si>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</si>
  <si>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</si>
  <si>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</si>
  <si>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</si>
  <si>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</si>
  <si>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</si>
  <si>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</si>
  <si>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</si>
  <si>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</si>
  <si>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</si>
  <si>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</si>
  <si>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</si>
  <si>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</si>
  <si>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</si>
  <si>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</si>
  <si>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</si>
  <si>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</si>
  <si>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</si>
  <si>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</si>
  <si>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</si>
  <si>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</si>
  <si>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</si>
  <si>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</si>
  <si>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</si>
  <si>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</si>
  <si>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</si>
  <si>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</si>
  <si>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</si>
  <si>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</si>
  <si>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</si>
  <si>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</si>
  <si>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</si>
  <si>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</si>
  <si>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</si>
  <si>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</si>
  <si>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</si>
  <si>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</si>
  <si>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</si>
  <si>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</si>
  <si>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</si>
  <si>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</si>
  <si>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</si>
  <si>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</si>
  <si>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</si>
  <si>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</si>
  <si>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</si>
  <si>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</si>
  <si>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</si>
  <si>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</si>
  <si>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</si>
  <si>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</si>
  <si>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</si>
  <si>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</si>
  <si>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</si>
  <si>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</si>
  <si>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</si>
  <si>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</si>
  <si>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</si>
  <si>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</si>
  <si>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</si>
  <si>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</si>
  <si>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</si>
  <si>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</si>
  <si>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</si>
  <si>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</si>
  <si>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</si>
  <si>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</si>
  <si>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</si>
  <si>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</si>
  <si>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</si>
  <si>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</si>
  <si>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</si>
  <si>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</si>
  <si>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</si>
  <si>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</si>
  <si>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</si>
  <si>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</si>
  <si>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</si>
  <si>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</si>
  <si>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</si>
  <si>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</si>
  <si>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</si>
  <si>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</si>
  <si>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</si>
  <si>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</si>
  <si>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</si>
  <si>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</si>
  <si>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</si>
  <si>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</si>
  <si>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</si>
  <si>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</si>
  <si>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</si>
  <si>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</si>
  <si>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</si>
  <si>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</si>
  <si>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</si>
  <si>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</si>
  <si>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</si>
  <si>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</si>
  <si>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</si>
  <si>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</si>
  <si>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</si>
  <si>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</si>
  <si>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</si>
  <si>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</si>
  <si>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</si>
  <si>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</si>
  <si>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</si>
  <si>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</si>
  <si>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</si>
  <si>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</si>
  <si>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</si>
  <si>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</si>
  <si>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</si>
  <si>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</si>
  <si>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</si>
  <si>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</si>
  <si>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</si>
  <si>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</si>
  <si>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</si>
  <si>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</si>
  <si>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</si>
  <si>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</si>
  <si>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</si>
  <si>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</si>
  <si>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</si>
  <si>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</si>
  <si>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</si>
  <si>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</si>
  <si>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</si>
  <si>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</si>
  <si>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</si>
  <si>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</si>
  <si>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</si>
  <si>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</si>
  <si>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</si>
  <si>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</si>
  <si>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</si>
  <si>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</si>
  <si>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</si>
  <si>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</si>
  <si>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</si>
  <si>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</si>
  <si>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</si>
  <si>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</si>
  <si>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</si>
  <si>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</si>
  <si>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</si>
  <si>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</si>
  <si>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</si>
  <si>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</si>
  <si>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</si>
  <si>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</si>
  <si>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</si>
  <si>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</si>
  <si>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</si>
  <si>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</si>
  <si>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</si>
  <si>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</si>
  <si>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</si>
  <si>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</si>
  <si>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</si>
  <si>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</si>
  <si>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</si>
  <si>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</si>
  <si>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</si>
  <si>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</si>
  <si>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</si>
  <si>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</si>
  <si>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</si>
  <si>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</si>
  <si>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</si>
  <si>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</si>
  <si>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</si>
  <si>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</si>
  <si>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</si>
  <si>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</si>
  <si>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</si>
  <si>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</si>
  <si>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</si>
  <si>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</si>
  <si>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</si>
  <si>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</si>
  <si>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</si>
  <si>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</si>
  <si>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</si>
  <si>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</si>
  <si>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</si>
  <si>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</si>
  <si>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</si>
  <si>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</si>
  <si>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</si>
  <si>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</si>
  <si>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</si>
  <si>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</si>
  <si>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</si>
  <si>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</si>
  <si>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</si>
  <si>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</si>
  <si>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</si>
  <si>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</si>
  <si>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</si>
  <si>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</si>
  <si>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</si>
  <si>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</si>
  <si>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</si>
  <si>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</si>
  <si>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</si>
  <si>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</si>
  <si>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</si>
  <si>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</si>
  <si>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</si>
  <si>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</si>
  <si>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</si>
  <si>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</si>
  <si>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</si>
  <si>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</si>
  <si>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</si>
  <si>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</si>
  <si>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</si>
  <si>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</si>
  <si>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</si>
  <si>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</si>
  <si>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</si>
  <si>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</si>
  <si>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</si>
  <si>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</si>
  <si>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</si>
  <si>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</si>
  <si>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</si>
  <si>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</si>
  <si>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</si>
  <si>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</si>
  <si>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</si>
  <si>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</si>
  <si>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</si>
  <si>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</si>
  <si>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</si>
  <si>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</si>
  <si>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</si>
  <si>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</si>
  <si>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</si>
  <si>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</si>
  <si>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</si>
  <si>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</si>
  <si>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</si>
  <si>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</si>
  <si>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</si>
  <si>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</si>
  <si>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</si>
  <si>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</si>
  <si>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</si>
  <si>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</si>
  <si>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</si>
  <si>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</si>
  <si>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</si>
  <si>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</si>
  <si>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</si>
  <si>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</si>
  <si>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</si>
  <si>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</si>
  <si>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</si>
  <si>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</si>
  <si>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</si>
  <si>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</si>
  <si>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</si>
  <si>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</si>
  <si>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</si>
  <si>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</si>
  <si>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</si>
  <si>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</si>
  <si>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</si>
  <si>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</si>
  <si>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</si>
  <si>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</si>
  <si>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</si>
  <si>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</si>
  <si>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</si>
  <si>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</si>
  <si>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</si>
  <si>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</si>
  <si>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</si>
  <si>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</si>
  <si>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</si>
  <si>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</si>
  <si>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</si>
  <si>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</si>
  <si>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</si>
  <si>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</si>
  <si>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</si>
  <si>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</si>
  <si>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</si>
  <si>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</si>
  <si>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</si>
  <si>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</si>
  <si>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</si>
  <si>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</si>
  <si>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</si>
  <si>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</si>
  <si>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</si>
  <si>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</si>
  <si>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</si>
  <si>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</si>
  <si>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</si>
  <si>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</si>
  <si>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</si>
  <si>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</si>
  <si>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</si>
  <si>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</si>
  <si>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</si>
  <si>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</si>
  <si>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</si>
  <si>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</si>
  <si>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</si>
  <si>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</si>
  <si>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</si>
  <si>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</si>
  <si>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</si>
  <si>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</si>
  <si>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</si>
  <si>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</si>
  <si>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</si>
  <si>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</si>
  <si>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</si>
  <si>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</si>
  <si>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</si>
  <si>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</si>
  <si>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</si>
  <si>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</si>
  <si>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</si>
  <si>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</si>
  <si>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</si>
  <si>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</si>
  <si>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</si>
  <si>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</si>
  <si>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</si>
  <si>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</si>
  <si>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</si>
  <si>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</si>
  <si>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</si>
  <si>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</si>
  <si>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</si>
  <si>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</si>
  <si>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</si>
  <si>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</si>
  <si>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</si>
  <si>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</si>
  <si>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</si>
  <si>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</si>
  <si>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</si>
  <si>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</si>
  <si>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</si>
  <si>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</si>
  <si>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</si>
  <si>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</si>
  <si>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</si>
  <si>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</si>
  <si>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</si>
  <si>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</si>
  <si>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</si>
  <si>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</si>
  <si>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</si>
  <si>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</si>
  <si>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</si>
  <si>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</si>
  <si>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</si>
  <si>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</si>
  <si>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</si>
  <si>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</si>
  <si>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</si>
  <si>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</si>
  <si>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</si>
  <si>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</si>
  <si>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</si>
  <si>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</si>
  <si>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</si>
  <si>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</si>
  <si>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</si>
  <si>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</si>
  <si>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</si>
  <si>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</si>
  <si>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</si>
  <si>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</si>
  <si>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</si>
  <si>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</si>
  <si>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</si>
  <si>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</si>
  <si>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</si>
  <si>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</si>
  <si>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</si>
  <si>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</si>
  <si>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</si>
  <si>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</si>
  <si>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</si>
  <si>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</si>
  <si>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</si>
  <si>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</si>
  <si>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</si>
  <si>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</si>
  <si>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</si>
  <si>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</si>
  <si>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</si>
  <si>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</si>
  <si>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</si>
  <si>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</si>
  <si>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</si>
  <si>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</si>
  <si>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</si>
  <si>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</si>
  <si>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</si>
  <si>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</si>
  <si>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</si>
  <si>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</si>
  <si>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</si>
  <si>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</si>
  <si>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</si>
  <si>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</si>
  <si>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</si>
  <si>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</si>
  <si>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</si>
  <si>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</si>
  <si>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</si>
  <si>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</si>
  <si>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</si>
  <si>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</si>
  <si>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</si>
  <si>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</si>
  <si>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</si>
  <si>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</si>
  <si>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</si>
  <si>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</si>
  <si>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</si>
  <si>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</si>
  <si>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</si>
  <si>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</si>
  <si>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</si>
  <si>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</si>
  <si>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</si>
  <si>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</si>
  <si>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</si>
  <si>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</si>
  <si>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</si>
  <si>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</si>
  <si>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</si>
  <si>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</si>
  <si>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</si>
  <si>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</si>
  <si>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</si>
  <si>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</si>
  <si>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</si>
  <si>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</si>
  <si>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</si>
  <si>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</si>
  <si>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</si>
  <si>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</si>
  <si>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</si>
  <si>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</si>
  <si>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</si>
  <si>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</si>
  <si>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</si>
  <si>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</si>
  <si>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</si>
  <si>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</si>
  <si>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</si>
  <si>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</si>
  <si>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</si>
  <si>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</si>
  <si>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</si>
  <si>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</si>
  <si>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</si>
  <si>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</si>
  <si>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</si>
  <si>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</si>
  <si>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</si>
  <si>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</si>
  <si>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</si>
  <si>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</si>
  <si>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</si>
  <si>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</si>
  <si>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</si>
  <si>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</si>
  <si>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</si>
  <si>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</si>
  <si>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</si>
  <si>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</si>
  <si>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</si>
  <si>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</si>
  <si>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</si>
  <si>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</si>
  <si>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</si>
  <si>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</si>
  <si>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</si>
  <si>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</si>
  <si>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</si>
  <si>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</si>
  <si>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</si>
  <si>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</si>
  <si>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</si>
  <si>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</si>
  <si>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</si>
  <si>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</si>
  <si>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</si>
  <si>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</si>
  <si>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</si>
  <si>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</si>
  <si>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</si>
  <si>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</si>
  <si>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</si>
  <si>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</si>
  <si>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</si>
  <si>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</si>
  <si>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</si>
  <si>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</si>
  <si>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</si>
  <si>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</si>
  <si>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</si>
  <si>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</si>
  <si>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</si>
  <si>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</si>
  <si>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</si>
  <si>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</si>
  <si>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</si>
  <si>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</si>
  <si>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</si>
  <si>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</si>
  <si>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</si>
  <si>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</si>
  <si>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</si>
  <si>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</si>
  <si>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</si>
  <si>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</si>
  <si>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</si>
  <si>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</si>
  <si>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</si>
  <si>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</si>
  <si>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</si>
  <si>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</si>
  <si>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</si>
  <si>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</si>
  <si>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</si>
  <si>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</si>
  <si>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</si>
  <si>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</si>
  <si>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</si>
  <si>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</si>
  <si>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</si>
  <si>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</si>
  <si>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</si>
  <si>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</si>
  <si>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</si>
  <si>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</si>
  <si>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</si>
  <si>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</si>
  <si>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</si>
  <si>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</si>
  <si>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</si>
  <si>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</si>
  <si>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</si>
  <si>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</si>
  <si>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</si>
  <si>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</si>
  <si>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</si>
  <si>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</si>
  <si>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</si>
  <si>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</si>
  <si>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</si>
  <si>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</si>
  <si>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</si>
  <si>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</si>
  <si>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</si>
  <si>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</si>
  <si>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</si>
  <si>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</si>
  <si>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</si>
  <si>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</si>
  <si>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</si>
  <si>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</si>
  <si>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</si>
  <si>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</si>
  <si>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</si>
  <si>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</si>
  <si>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</si>
  <si>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</si>
  <si>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</si>
  <si>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</si>
  <si>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</si>
  <si>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</si>
  <si>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</si>
  <si>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</si>
  <si>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</si>
  <si>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</si>
  <si>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</si>
  <si>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</si>
  <si>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</si>
  <si>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</si>
  <si>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</si>
  <si>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</si>
  <si>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</si>
  <si>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</si>
  <si>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</si>
  <si>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</si>
  <si>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</si>
  <si>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</si>
  <si>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</si>
  <si>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</si>
  <si>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</si>
  <si>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</si>
  <si>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</si>
  <si>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</si>
  <si>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</si>
  <si>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</si>
  <si>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</si>
  <si>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</si>
  <si>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</si>
  <si>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</si>
  <si>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</si>
  <si>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</si>
  <si>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</si>
  <si>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</si>
  <si>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</si>
  <si>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</si>
  <si>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</si>
  <si>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</si>
  <si>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</si>
  <si>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</si>
  <si>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</si>
  <si>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</si>
  <si>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</si>
  <si>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</si>
  <si>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</si>
  <si>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</si>
  <si>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</si>
  <si>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</si>
  <si>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</si>
  <si>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</si>
  <si>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</si>
  <si>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</si>
  <si>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</si>
  <si>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</si>
  <si>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</si>
  <si>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</si>
  <si>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</si>
  <si>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</si>
  <si>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</si>
  <si>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</si>
  <si>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</si>
  <si>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</si>
  <si>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</si>
  <si>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</si>
  <si>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</si>
  <si>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</si>
  <si>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</si>
  <si>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</si>
  <si>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</si>
  <si>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</si>
  <si>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</si>
  <si>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</si>
  <si>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</si>
  <si>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</si>
  <si>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</si>
  <si>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</si>
  <si>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</si>
  <si>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</si>
  <si>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</si>
  <si>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</si>
  <si>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</si>
  <si>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</si>
  <si>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</si>
  <si>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</si>
  <si>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</si>
  <si>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</si>
  <si>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</si>
  <si>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</si>
  <si>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</si>
  <si>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</si>
  <si>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</si>
  <si>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</si>
  <si>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</si>
  <si>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</si>
  <si>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</si>
  <si>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</si>
  <si>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</si>
  <si>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</si>
  <si>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</si>
  <si>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</si>
  <si>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</si>
  <si>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</si>
  <si>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</si>
  <si>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</si>
  <si>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</si>
  <si>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</si>
  <si>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</si>
  <si>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</si>
  <si>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</si>
  <si>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</si>
  <si>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</si>
  <si>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</si>
  <si>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</si>
  <si>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</si>
  <si>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</si>
  <si>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</si>
  <si>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</si>
  <si>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</si>
  <si>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</si>
  <si>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</si>
  <si>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</si>
  <si>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</si>
  <si>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</si>
  <si>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</si>
  <si>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</si>
  <si>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</si>
  <si>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</si>
  <si>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</si>
  <si>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</si>
  <si>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</si>
  <si>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</si>
  <si>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</si>
  <si>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</si>
  <si>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</si>
  <si>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</si>
  <si>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</si>
  <si>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</si>
  <si>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</si>
  <si>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</si>
  <si>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</si>
  <si>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</si>
  <si>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</si>
  <si>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</si>
  <si>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</si>
  <si>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</si>
  <si>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</si>
  <si>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</si>
  <si>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</si>
  <si>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</si>
  <si>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</si>
  <si>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</si>
  <si>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</si>
  <si>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</si>
  <si>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</si>
  <si>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</si>
  <si>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</si>
  <si>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</si>
  <si>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</si>
  <si>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</si>
  <si>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</si>
  <si>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</si>
  <si>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</si>
  <si>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</si>
  <si>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</si>
  <si>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</si>
  <si>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</si>
  <si>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</si>
  <si>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</si>
  <si>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</si>
  <si>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</si>
  <si>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</si>
  <si>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</si>
  <si>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</si>
  <si>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</si>
  <si>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</si>
  <si>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</si>
  <si>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</si>
  <si>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</si>
  <si>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</si>
  <si>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</si>
  <si>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</si>
  <si>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</si>
  <si>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</si>
  <si>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</si>
  <si>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</si>
  <si>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</si>
  <si>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</si>
  <si>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</si>
  <si>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</si>
  <si>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</si>
  <si>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</si>
  <si>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</si>
  <si>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</si>
  <si>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</si>
  <si>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</si>
  <si>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</si>
  <si>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</si>
  <si>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</si>
  <si>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</si>
  <si>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</si>
  <si>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</si>
  <si>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</si>
  <si>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</si>
  <si>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</si>
  <si>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</si>
  <si>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</si>
  <si>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</si>
  <si>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</si>
  <si>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</si>
  <si>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</si>
  <si>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</si>
  <si>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</si>
  <si>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</si>
  <si>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</si>
  <si>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</si>
  <si>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</si>
  <si>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</si>
  <si>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</si>
  <si>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</si>
  <si>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</si>
  <si>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</si>
  <si>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</si>
  <si>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</si>
  <si>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</si>
  <si>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</si>
  <si>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</si>
  <si>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</si>
  <si>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</si>
  <si>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</si>
  <si>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</si>
  <si>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</si>
  <si>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</si>
  <si>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</si>
  <si>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</si>
  <si>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</si>
  <si>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</si>
  <si>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</si>
  <si>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</si>
  <si>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</si>
  <si>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</si>
  <si>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</si>
  <si>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</si>
  <si>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</si>
  <si>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</si>
  <si>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</si>
  <si>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</si>
  <si>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</si>
  <si>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</si>
  <si>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</si>
  <si>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</si>
  <si>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</si>
  <si>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</si>
  <si>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</si>
  <si>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</si>
  <si>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</si>
  <si>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</si>
  <si>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</si>
  <si>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</si>
  <si>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</si>
  <si>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</si>
  <si>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</si>
  <si>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</si>
  <si>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</si>
  <si>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</si>
  <si>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</si>
  <si>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</si>
  <si>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</si>
  <si>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</si>
  <si>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</si>
  <si>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</si>
  <si>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</si>
  <si>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</si>
  <si>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</si>
  <si>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</si>
  <si>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</si>
  <si>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</si>
  <si>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</si>
  <si>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</si>
  <si>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</si>
  <si>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</si>
  <si>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</si>
  <si>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</si>
  <si>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</si>
  <si>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</si>
  <si>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</si>
  <si>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</si>
  <si>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</si>
  <si>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</si>
  <si>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</si>
  <si>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</si>
  <si>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</si>
  <si>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</si>
  <si>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</si>
  <si>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</si>
  <si>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</si>
  <si>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</si>
  <si>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</si>
  <si>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</si>
  <si>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</si>
  <si>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</si>
  <si>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</si>
  <si>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</si>
  <si>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</si>
  <si>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</si>
  <si>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</si>
  <si>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</si>
  <si>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</si>
  <si>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</si>
  <si>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</si>
  <si>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</si>
  <si>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</si>
  <si>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</si>
  <si>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</si>
  <si>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</si>
  <si>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</si>
  <si>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</si>
  <si>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</si>
  <si>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</si>
  <si>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</si>
  <si>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</si>
  <si>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</si>
  <si>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</si>
  <si>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</si>
  <si>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</si>
  <si>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</si>
  <si>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</si>
  <si>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</si>
  <si>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</si>
  <si>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</si>
  <si>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</si>
  <si>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</si>
  <si>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</si>
  <si>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</si>
  <si>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</si>
  <si>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</si>
  <si>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</si>
  <si>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</si>
  <si>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</si>
  <si>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</si>
  <si>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</si>
  <si>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</si>
  <si>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</si>
  <si>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</si>
  <si>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</si>
  <si>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</si>
  <si>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</si>
  <si>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</si>
  <si>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</si>
  <si>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</si>
  <si>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</si>
  <si>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</si>
  <si>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</si>
  <si>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</si>
  <si>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</si>
  <si>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</si>
  <si>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</si>
  <si>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</si>
  <si>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</si>
  <si>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</si>
  <si>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</si>
  <si>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</si>
  <si>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</si>
  <si>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</si>
  <si>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</si>
  <si>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</si>
  <si>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</si>
  <si>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</si>
  <si>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</si>
  <si>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</si>
  <si>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</si>
  <si>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</si>
  <si>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</si>
  <si>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</si>
  <si>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</si>
  <si>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</si>
  <si>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</si>
  <si>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</si>
  <si>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</si>
  <si>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</si>
  <si>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</si>
  <si>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</si>
  <si>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</si>
  <si>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</si>
  <si>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</si>
  <si>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</si>
  <si>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</si>
  <si>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</si>
  <si>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</si>
  <si>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</si>
  <si>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</si>
  <si>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</si>
  <si>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</si>
  <si>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</si>
  <si>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</si>
  <si>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</si>
  <si>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</si>
  <si>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</si>
  <si>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</si>
  <si>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</si>
  <si>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</si>
  <si>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</si>
  <si>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</si>
  <si>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</si>
  <si>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</si>
  <si>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</si>
  <si>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</si>
  <si>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</si>
  <si>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</si>
  <si>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</si>
  <si>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</si>
  <si>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</si>
  <si>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</si>
  <si>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</si>
  <si>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</si>
  <si>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</si>
  <si>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</si>
  <si>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</si>
  <si>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</si>
  <si>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</si>
  <si>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</si>
  <si>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</si>
  <si>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</si>
  <si>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</si>
  <si>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</si>
  <si>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</si>
  <si>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</si>
  <si>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</si>
  <si>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</si>
  <si>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</si>
  <si>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</si>
  <si>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</si>
  <si>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</si>
  <si>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</si>
  <si>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</si>
  <si>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</si>
  <si>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</si>
  <si>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</si>
  <si>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</si>
  <si>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</si>
  <si>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</si>
  <si>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</si>
  <si>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</si>
  <si>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</si>
  <si>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</si>
  <si>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</si>
  <si>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</si>
  <si>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</si>
  <si>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</si>
  <si>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</si>
  <si>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</si>
  <si>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</si>
  <si>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</si>
  <si>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</si>
  <si>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</si>
  <si>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</si>
  <si>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</si>
  <si>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</si>
  <si>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</si>
  <si>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</si>
  <si>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</si>
  <si>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</si>
  <si>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</si>
  <si>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</si>
  <si>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</si>
  <si>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</si>
  <si>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</si>
  <si>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</si>
  <si>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</si>
  <si>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</si>
  <si>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</si>
  <si>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</si>
  <si>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</si>
  <si>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</si>
  <si>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</si>
  <si>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</si>
  <si>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</si>
  <si>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</si>
  <si>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</si>
  <si>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</si>
  <si>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</si>
  <si>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</si>
  <si>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</si>
  <si>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</si>
  <si>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</si>
  <si>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</si>
  <si>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</si>
  <si>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</si>
  <si>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</si>
  <si>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</si>
  <si>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</si>
  <si>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</si>
  <si>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</si>
  <si>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</si>
  <si>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</si>
  <si>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</si>
  <si>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</si>
  <si>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</si>
  <si>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</si>
  <si>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</si>
  <si>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</si>
  <si>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</si>
  <si>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</si>
  <si>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</si>
  <si>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</si>
  <si>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</si>
  <si>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</si>
  <si>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</si>
  <si>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</si>
  <si>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</si>
  <si>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</si>
  <si>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</si>
  <si>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</si>
  <si>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</si>
  <si>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</si>
  <si>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</si>
  <si>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</si>
  <si>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</si>
  <si>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</si>
  <si>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</si>
  <si>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</si>
  <si>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</si>
  <si>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</si>
  <si>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</si>
  <si>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</si>
  <si>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</si>
  <si>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</si>
  <si>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</si>
  <si>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</si>
  <si>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</si>
  <si>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</si>
  <si>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</si>
  <si>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</si>
  <si>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</si>
  <si>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</si>
  <si>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</si>
  <si>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</si>
  <si>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</si>
  <si>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</si>
  <si>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</si>
  <si>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</si>
  <si>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</si>
  <si>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</si>
  <si>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</si>
  <si>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</si>
  <si>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</si>
  <si>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</si>
  <si>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</si>
  <si>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</si>
  <si>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</si>
  <si>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</si>
  <si>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</si>
  <si>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</si>
  <si>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</si>
  <si>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</si>
  <si>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</si>
  <si>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</si>
  <si>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</si>
  <si>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</si>
  <si>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</si>
  <si>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</si>
  <si>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</si>
  <si>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</si>
  <si>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</si>
  <si>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</si>
  <si>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</si>
  <si>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</si>
  <si>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</si>
  <si>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</si>
  <si>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</si>
  <si>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</si>
  <si>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</si>
  <si>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</si>
  <si>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</si>
  <si>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</si>
  <si>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</si>
  <si>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</si>
  <si>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</si>
  <si>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</si>
  <si>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</si>
  <si>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</si>
  <si>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</si>
  <si>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</si>
  <si>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</si>
  <si>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</si>
  <si>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</si>
  <si>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</si>
  <si>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</si>
  <si>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</si>
  <si>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</si>
  <si>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</si>
  <si>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</si>
  <si>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</si>
  <si>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</si>
  <si>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</si>
  <si>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</si>
  <si>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</si>
  <si>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</si>
  <si>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</si>
  <si>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</si>
  <si>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</si>
  <si>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</si>
  <si>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</si>
  <si>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</si>
  <si>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</si>
  <si>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</si>
  <si>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</si>
  <si>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</si>
  <si>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</si>
  <si>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</si>
  <si>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</si>
  <si>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</si>
  <si>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</si>
  <si>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</si>
  <si>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</si>
  <si>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</si>
  <si>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</si>
  <si>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</si>
  <si>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</si>
  <si>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</si>
  <si>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</si>
  <si>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</si>
  <si>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</si>
  <si>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</si>
  <si>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</si>
  <si>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</si>
  <si>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</si>
  <si>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</si>
  <si>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</si>
  <si>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</si>
  <si>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</si>
  <si>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</si>
  <si>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</si>
  <si>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</si>
  <si>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</si>
  <si>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</si>
  <si>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</si>
  <si>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</si>
  <si>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</si>
  <si>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</si>
  <si>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</si>
  <si>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</si>
  <si>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</si>
  <si>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</si>
  <si>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</si>
  <si>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</si>
  <si>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</si>
  <si>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</si>
  <si>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</si>
  <si>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</si>
  <si>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</si>
  <si>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</si>
  <si>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</si>
  <si>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</si>
  <si>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</si>
  <si>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</si>
  <si>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</si>
  <si>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</si>
  <si>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</si>
  <si>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</si>
  <si>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</si>
  <si>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</si>
  <si>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</si>
  <si>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</si>
  <si>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</si>
  <si>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</si>
  <si>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</si>
  <si>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</si>
  <si>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</si>
  <si>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</si>
  <si>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</si>
  <si>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</si>
  <si>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</si>
  <si>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</si>
  <si>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</si>
  <si>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</si>
  <si>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</si>
  <si>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</si>
  <si>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</si>
  <si>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</si>
  <si>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</si>
  <si>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</si>
  <si>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</si>
  <si>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</si>
  <si>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</si>
  <si>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</si>
  <si>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</si>
  <si>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</si>
  <si>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</si>
  <si>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</si>
  <si>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</si>
  <si>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</si>
  <si>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</si>
  <si>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</si>
  <si>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</si>
  <si>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</si>
  <si>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</si>
  <si>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</si>
  <si>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</si>
  <si>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</si>
  <si>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</si>
  <si>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</si>
  <si>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</si>
  <si>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</si>
  <si>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</si>
  <si>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</si>
  <si>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</si>
  <si>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</si>
  <si>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</si>
  <si>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</si>
  <si>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</si>
  <si>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</si>
  <si>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</si>
  <si>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</si>
  <si>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</si>
  <si>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</si>
  <si>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</si>
  <si>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</si>
  <si>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</si>
  <si>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</si>
  <si>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</si>
  <si>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</si>
  <si>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</si>
  <si>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</si>
  <si>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</si>
  <si>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</si>
  <si>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</si>
  <si>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</si>
  <si>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</si>
  <si>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</si>
  <si>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</si>
  <si>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</si>
  <si>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</si>
  <si>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</si>
  <si>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</si>
  <si>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</si>
  <si>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</si>
  <si>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</si>
  <si>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</si>
  <si>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</si>
  <si>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</si>
  <si>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</si>
  <si>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</si>
  <si>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</si>
  <si>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</si>
  <si>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</si>
  <si>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</si>
  <si>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</si>
  <si>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</si>
  <si>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</si>
  <si>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</si>
  <si>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</si>
  <si>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</si>
  <si>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</si>
  <si>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</si>
  <si>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</si>
  <si>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</si>
  <si>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</si>
  <si>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</si>
  <si>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</si>
  <si>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</si>
  <si>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</si>
  <si>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</si>
  <si>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</si>
  <si>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</si>
  <si>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</si>
  <si>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</si>
  <si>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</si>
  <si>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</si>
  <si>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</si>
  <si>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</si>
  <si>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</si>
  <si>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</si>
  <si>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</si>
  <si>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</si>
  <si>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</si>
  <si>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</si>
  <si>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</si>
  <si>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</si>
  <si>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</si>
  <si>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</si>
  <si>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</si>
  <si>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</si>
  <si>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</si>
  <si>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</si>
  <si>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</si>
  <si>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</si>
  <si>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</si>
  <si>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</si>
  <si>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</si>
  <si>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</si>
  <si>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</si>
  <si>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</si>
  <si>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</si>
  <si>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</si>
  <si>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</si>
  <si>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</si>
  <si>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</si>
  <si>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</si>
  <si>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</si>
  <si>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</si>
  <si>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</si>
  <si>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</si>
  <si>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</si>
  <si>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</si>
  <si>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</si>
  <si>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</si>
  <si>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</si>
  <si>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</si>
  <si>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</si>
  <si>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</si>
  <si>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</si>
  <si>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</si>
  <si>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</si>
  <si>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</si>
  <si>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</si>
  <si>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</si>
  <si>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</si>
  <si>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</si>
  <si>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</si>
  <si>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</si>
  <si>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</si>
  <si>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</si>
  <si>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</si>
  <si>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</si>
  <si>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</si>
  <si>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</si>
  <si>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</si>
  <si>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</si>
  <si>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</si>
  <si>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</si>
  <si>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</si>
  <si>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</si>
  <si>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</si>
  <si>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</si>
  <si>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</si>
  <si>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</si>
  <si>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</si>
  <si>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</si>
  <si>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</si>
  <si>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</si>
  <si>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</si>
  <si>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</si>
  <si>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</si>
  <si>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</si>
  <si>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</si>
  <si>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</si>
  <si>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</si>
  <si>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</si>
  <si>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</si>
  <si>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</si>
  <si>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</si>
  <si>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</si>
  <si>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</si>
  <si>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</si>
  <si>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</si>
  <si>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</si>
  <si>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</si>
  <si>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</si>
  <si>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</si>
  <si>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</si>
  <si>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</si>
  <si>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</si>
  <si>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</si>
  <si>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</si>
  <si>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</si>
  <si>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</si>
  <si>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</si>
  <si>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</si>
  <si>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</si>
  <si>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</si>
  <si>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</si>
  <si>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</si>
  <si>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</si>
  <si>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</si>
  <si>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</si>
  <si>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</si>
  <si>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</si>
  <si>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</si>
  <si>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</si>
  <si>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</si>
  <si>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</si>
  <si>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</si>
  <si>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</si>
  <si>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</si>
  <si>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</si>
  <si>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</si>
  <si>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</si>
  <si>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</si>
  <si>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</si>
  <si>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</si>
  <si>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</si>
  <si>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</si>
  <si>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</si>
  <si>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</si>
  <si>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</si>
  <si>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</si>
  <si>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</si>
  <si>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</si>
  <si>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</si>
  <si>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</si>
  <si>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</si>
  <si>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</si>
  <si>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</si>
  <si>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</si>
  <si>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</si>
  <si>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</si>
  <si>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</si>
  <si>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</si>
  <si>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</si>
  <si>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</si>
  <si>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</si>
  <si>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</si>
  <si>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</si>
  <si>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</si>
  <si>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</si>
  <si>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</si>
  <si>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</si>
  <si>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</si>
  <si>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</si>
  <si>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</si>
  <si>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</si>
  <si>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</si>
  <si>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</si>
  <si>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</si>
  <si>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</si>
  <si>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</si>
  <si>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</si>
  <si>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</si>
  <si>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</si>
  <si>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</si>
  <si>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</si>
  <si>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</si>
  <si>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</si>
  <si>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</si>
  <si>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</si>
  <si>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</si>
  <si>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</si>
  <si>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</si>
  <si>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</si>
  <si>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</si>
  <si>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</si>
  <si>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</si>
  <si>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</si>
  <si>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</si>
  <si>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</si>
  <si>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</si>
  <si>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</si>
  <si>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</si>
  <si>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</si>
  <si>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</si>
  <si>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</si>
  <si>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</si>
  <si>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</si>
  <si>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</si>
  <si>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</si>
  <si>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</si>
  <si>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</si>
  <si>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</si>
  <si>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</si>
  <si>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</si>
  <si>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</si>
  <si>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</si>
  <si>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</si>
  <si>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</si>
  <si>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</si>
  <si>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</si>
  <si>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</si>
  <si>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</si>
  <si>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</si>
  <si>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</si>
  <si>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</si>
  <si>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</si>
  <si>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</si>
  <si>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</si>
  <si>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</si>
  <si>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</si>
  <si>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</si>
  <si>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</si>
  <si>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</si>
  <si>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</si>
  <si>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</si>
  <si>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</si>
  <si>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</si>
  <si>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</si>
  <si>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</si>
  <si>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</si>
  <si>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</si>
  <si>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</si>
  <si>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</si>
  <si>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</si>
  <si>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</si>
  <si>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</si>
  <si>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</si>
  <si>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</si>
  <si>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</si>
  <si>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</si>
  <si>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</si>
  <si>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</si>
  <si>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</si>
  <si>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</si>
  <si>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</si>
  <si>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</si>
  <si>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</si>
  <si>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</si>
  <si>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</si>
  <si>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</si>
  <si>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</si>
  <si>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</si>
  <si>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</si>
  <si>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</si>
  <si>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</si>
  <si>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</si>
  <si>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</si>
  <si>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</si>
  <si>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</si>
  <si>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</si>
  <si>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</si>
  <si>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</si>
  <si>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</si>
  <si>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</si>
  <si>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</si>
  <si>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</si>
  <si>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</si>
  <si>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</si>
  <si>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</si>
  <si>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</si>
  <si>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</si>
  <si>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</si>
  <si>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</si>
  <si>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</si>
  <si>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</si>
  <si>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</si>
  <si>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</si>
  <si>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</si>
  <si>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</si>
  <si>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</si>
  <si>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</si>
  <si>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</si>
  <si>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</si>
  <si>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</si>
  <si>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</si>
  <si>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</si>
  <si>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</si>
  <si>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</si>
  <si>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</si>
  <si>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</si>
  <si>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</si>
  <si>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</si>
  <si>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</si>
  <si>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</si>
  <si>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</si>
  <si>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</si>
  <si>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</si>
  <si>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</si>
  <si>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</si>
  <si>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</si>
  <si>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</si>
  <si>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</si>
  <si>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</si>
  <si>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</si>
  <si>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</si>
  <si>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</si>
  <si>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</si>
  <si>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</si>
  <si>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</si>
  <si>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</si>
  <si>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</si>
  <si>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</si>
  <si>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</si>
  <si>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</si>
  <si>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</si>
  <si>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</si>
  <si>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</si>
  <si>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</si>
  <si>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</si>
  <si>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</si>
  <si>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</si>
  <si>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</si>
  <si>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</si>
  <si>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</si>
  <si>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</si>
  <si>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</si>
  <si>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</si>
  <si>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</si>
  <si>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</si>
  <si>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</si>
  <si>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</si>
  <si>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</si>
  <si>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</si>
  <si>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</si>
  <si>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</si>
  <si>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</si>
  <si>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</si>
  <si>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</si>
  <si>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</si>
  <si>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</si>
  <si>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</si>
  <si>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</si>
  <si>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</si>
  <si>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</si>
  <si>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</si>
  <si>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</si>
  <si>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</si>
  <si>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</si>
  <si>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</si>
  <si>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</si>
  <si>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</si>
  <si>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</si>
  <si>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</si>
  <si>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</si>
  <si>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</si>
  <si>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</si>
  <si>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</si>
  <si>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</si>
  <si>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</si>
  <si>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</si>
  <si>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</si>
  <si>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</si>
  <si>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</si>
  <si>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</si>
  <si>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</si>
  <si>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</si>
  <si>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</si>
  <si>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</si>
  <si>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</si>
  <si>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</si>
  <si>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</si>
  <si>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</si>
  <si>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</si>
  <si>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</si>
  <si>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</si>
  <si>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</si>
  <si>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</si>
  <si>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</si>
  <si>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</si>
  <si>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</si>
  <si>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</si>
  <si>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</si>
  <si>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</si>
  <si>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</si>
  <si>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</si>
  <si>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</si>
  <si>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</si>
  <si>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</si>
  <si>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</si>
  <si>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</si>
  <si>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</si>
  <si>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</si>
  <si>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</si>
  <si>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</si>
  <si>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</si>
  <si>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</si>
  <si>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</si>
  <si>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</si>
  <si>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</si>
  <si>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</si>
  <si>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</si>
  <si>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</si>
  <si>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</si>
  <si>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</si>
  <si>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</si>
  <si>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</si>
  <si>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</si>
  <si>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</si>
  <si>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</si>
  <si>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</si>
  <si>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</si>
  <si>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</si>
  <si>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</si>
  <si>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</si>
  <si>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</si>
  <si>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</si>
  <si>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</si>
  <si>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</si>
  <si>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</si>
  <si>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</si>
  <si>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</si>
  <si>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</si>
  <si>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</si>
  <si>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</si>
  <si>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</si>
  <si>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</si>
  <si>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</si>
  <si>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</si>
  <si>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</si>
  <si>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</si>
  <si>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</si>
  <si>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</si>
  <si>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</si>
  <si>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</si>
  <si>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</si>
  <si>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</si>
  <si>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</si>
  <si>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</si>
  <si>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</si>
  <si>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</si>
  <si>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</si>
  <si>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</si>
  <si>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</si>
  <si>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</si>
  <si>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</si>
  <si>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</si>
  <si>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</si>
  <si>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</si>
  <si>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</si>
  <si>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</si>
  <si>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</si>
  <si>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</si>
  <si>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</si>
  <si>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</si>
  <si>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</si>
  <si>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</si>
  <si>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</si>
  <si>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</si>
  <si>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</si>
  <si>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</si>
  <si>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</si>
  <si>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</si>
  <si>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</si>
  <si>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</si>
  <si>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</si>
  <si>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</si>
  <si>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</si>
  <si>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</si>
  <si>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</si>
  <si>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</si>
  <si>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</si>
  <si>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</si>
  <si>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</si>
  <si>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</si>
  <si>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</si>
  <si>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</si>
  <si>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</si>
  <si>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</si>
  <si>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</si>
  <si>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</si>
  <si>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</si>
  <si>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</si>
  <si>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</si>
  <si>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</si>
  <si>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</si>
  <si>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</si>
  <si>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</si>
  <si>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</si>
  <si>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</si>
  <si>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</si>
  <si>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</si>
  <si>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</si>
  <si>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</si>
  <si>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</si>
  <si>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</si>
  <si>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</si>
  <si>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</si>
  <si>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</si>
  <si>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</si>
  <si>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</si>
  <si>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</si>
  <si>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</si>
  <si>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</si>
  <si>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</si>
  <si>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</si>
  <si>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</si>
  <si>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</si>
  <si>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</si>
  <si>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</si>
  <si>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</si>
  <si>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</si>
  <si>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</si>
  <si>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</si>
  <si>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</si>
  <si>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</si>
  <si>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</si>
  <si>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</si>
  <si>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</si>
  <si>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</si>
  <si>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</si>
  <si>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</si>
  <si>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</si>
  <si>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</si>
  <si>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</si>
  <si>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</si>
  <si>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</si>
  <si>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</si>
  <si>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</si>
  <si>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</si>
  <si>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</si>
  <si>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</si>
  <si>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</si>
  <si>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</si>
  <si>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</si>
  <si>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</si>
  <si>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</si>
  <si>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</si>
  <si>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</si>
  <si>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</si>
  <si>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</si>
  <si>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</si>
  <si>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</si>
  <si>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</si>
  <si>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</si>
  <si>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</si>
  <si>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</si>
  <si>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</si>
  <si>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</si>
  <si>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</si>
  <si>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</si>
  <si>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</si>
  <si>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</si>
  <si>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</si>
  <si>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</si>
  <si>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</si>
  <si>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</si>
  <si>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</si>
  <si>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</si>
  <si>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</si>
  <si>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</si>
  <si>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</si>
  <si>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</si>
  <si>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</si>
  <si>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</si>
  <si>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</si>
  <si>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</si>
  <si>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</si>
  <si>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</si>
  <si>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</si>
  <si>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</si>
  <si>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</si>
  <si>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</si>
  <si>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</si>
  <si>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</si>
  <si>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</si>
  <si>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</si>
  <si>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</si>
  <si>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</si>
  <si>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</si>
  <si>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</si>
  <si>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</si>
  <si>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</si>
  <si>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</si>
  <si>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</si>
  <si>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</si>
  <si>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</si>
  <si>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</si>
  <si>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</si>
  <si>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</si>
  <si>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</si>
  <si>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</si>
  <si>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</si>
  <si>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</si>
  <si>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</si>
  <si>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</si>
  <si>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</si>
  <si>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</si>
  <si>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</si>
  <si>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</si>
  <si>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</si>
  <si>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</si>
  <si>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</si>
  <si>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</si>
  <si>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</si>
  <si>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</si>
  <si>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</si>
  <si>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</si>
  <si>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</si>
  <si>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</si>
  <si>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</si>
  <si>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</si>
  <si>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</si>
  <si>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</si>
  <si>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</si>
  <si>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</si>
  <si>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</si>
  <si>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</si>
  <si>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</si>
  <si>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</si>
  <si>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</si>
  <si>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</si>
  <si>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</si>
  <si>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</si>
  <si>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</si>
  <si>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</si>
  <si>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</si>
  <si>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</si>
  <si>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</si>
  <si>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</si>
  <si>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</si>
  <si>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</si>
  <si>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</si>
  <si>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</si>
  <si>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</si>
  <si>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</si>
  <si>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</si>
  <si>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</si>
  <si>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</si>
  <si>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</si>
  <si>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</si>
  <si>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</si>
  <si>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</si>
  <si>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</si>
  <si>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</si>
  <si>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</si>
  <si>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</si>
  <si>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</si>
  <si>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</si>
  <si>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</si>
  <si>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</si>
  <si>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</si>
  <si>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</si>
  <si>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</si>
  <si>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</si>
  <si>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</si>
  <si>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</si>
  <si>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</si>
  <si>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</si>
  <si>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</si>
  <si>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</si>
  <si>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</si>
  <si>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</si>
  <si>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</si>
  <si>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</si>
  <si>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</si>
  <si>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</si>
  <si>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</si>
  <si>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</si>
  <si>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</si>
  <si>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</si>
  <si>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</si>
  <si>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</si>
  <si>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</si>
  <si>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</si>
  <si>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</si>
  <si>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</si>
  <si>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</si>
  <si>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</si>
  <si>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</si>
  <si>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</si>
  <si>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</si>
  <si>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</si>
  <si>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</si>
  <si>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</si>
  <si>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</si>
  <si>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</si>
  <si>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</si>
  <si>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</si>
  <si>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</si>
  <si>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</si>
  <si>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</si>
  <si>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</si>
  <si>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</si>
  <si>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</si>
  <si>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</si>
  <si>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</si>
  <si>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</si>
  <si>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</si>
  <si>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</si>
  <si>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</si>
  <si>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</si>
  <si>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</si>
  <si>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</si>
  <si>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</si>
  <si>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</si>
  <si>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</si>
  <si>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</si>
  <si>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</si>
  <si>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</si>
  <si>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</si>
  <si>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</si>
  <si>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</si>
  <si>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</si>
  <si>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</si>
  <si>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</si>
  <si>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</si>
  <si>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</si>
  <si>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</si>
  <si>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</si>
  <si>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</si>
  <si>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</si>
  <si>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</si>
  <si>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</si>
  <si>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</si>
  <si>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</si>
  <si>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</si>
  <si>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</si>
  <si>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</si>
  <si>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</si>
  <si>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</si>
  <si>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</si>
  <si>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</si>
  <si>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</si>
  <si>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</si>
  <si>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</si>
  <si>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</si>
  <si>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</si>
  <si>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</si>
  <si>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</si>
  <si>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</si>
  <si>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</si>
  <si>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</si>
  <si>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</si>
  <si>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</si>
  <si>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</si>
  <si>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</si>
  <si>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</si>
  <si>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</si>
  <si>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</si>
  <si>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</si>
  <si>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</si>
  <si>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</si>
  <si>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</si>
  <si>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</si>
  <si>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</si>
  <si>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</si>
  <si>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</si>
  <si>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</si>
  <si>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</si>
  <si>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</si>
  <si>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</si>
  <si>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</si>
  <si>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</si>
  <si>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</si>
  <si>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</si>
  <si>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</si>
  <si>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</si>
  <si>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</si>
  <si>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</si>
  <si>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</si>
  <si>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</si>
  <si>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</si>
  <si>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</si>
  <si>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</si>
  <si>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</si>
  <si>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</si>
  <si>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</si>
  <si>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</si>
  <si>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</si>
  <si>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</si>
  <si>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</si>
  <si>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</si>
  <si>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</si>
  <si>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</si>
  <si>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</si>
  <si>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</si>
  <si>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</si>
  <si>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</si>
  <si>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</si>
  <si>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</si>
  <si>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</si>
  <si>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</si>
  <si>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</si>
  <si>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</si>
  <si>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</si>
  <si>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</si>
  <si>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</si>
  <si>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</si>
  <si>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</si>
  <si>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</si>
  <si>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</si>
  <si>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</si>
  <si>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</si>
  <si>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</si>
  <si>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</si>
  <si>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</si>
  <si>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</si>
  <si>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</si>
  <si>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</si>
  <si>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</si>
  <si>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</si>
  <si>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</si>
  <si>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</si>
  <si>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</si>
  <si>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</si>
  <si>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</si>
  <si>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</si>
  <si>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</si>
  <si>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</si>
  <si>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</si>
  <si>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</si>
  <si>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</si>
  <si>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</si>
  <si>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</si>
  <si>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</si>
  <si>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</si>
  <si>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</si>
  <si>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</si>
  <si>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</si>
  <si>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</si>
  <si>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</si>
  <si>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</si>
  <si>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</si>
  <si>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</si>
  <si>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</si>
  <si>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</si>
  <si>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</si>
  <si>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</si>
  <si>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</si>
  <si>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</si>
  <si>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</si>
  <si>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</si>
  <si>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</si>
  <si>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</si>
  <si>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</si>
  <si>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</si>
  <si>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</si>
  <si>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</si>
  <si>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</si>
  <si>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</si>
  <si>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</si>
  <si>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</si>
  <si>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</si>
  <si>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</si>
  <si>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</si>
  <si>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</si>
  <si>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</si>
  <si>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</si>
  <si>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</si>
  <si>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</si>
  <si>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</si>
  <si>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</si>
  <si>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</si>
  <si>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</si>
  <si>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</si>
  <si>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</si>
  <si>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</si>
  <si>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</si>
  <si>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</si>
  <si>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</si>
  <si>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</si>
  <si>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</si>
  <si>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</si>
  <si>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</si>
  <si>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</si>
  <si>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</si>
  <si>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</si>
  <si>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</si>
  <si>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</si>
  <si>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</si>
  <si>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</si>
  <si>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</si>
  <si>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</si>
  <si>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</si>
  <si>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</si>
  <si>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</si>
  <si>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</si>
  <si>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</si>
  <si>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</si>
  <si>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</si>
  <si>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</si>
  <si>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</si>
  <si>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</si>
  <si>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</si>
  <si>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</si>
  <si>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</si>
  <si>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</si>
  <si>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</si>
  <si>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</si>
  <si>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</si>
  <si>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</si>
  <si>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</si>
  <si>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</si>
  <si>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</si>
  <si>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</si>
  <si>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</si>
  <si>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</si>
  <si>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</si>
  <si>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</si>
  <si>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</si>
  <si>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</si>
  <si>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</si>
  <si>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</si>
  <si>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</si>
  <si>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</si>
  <si>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</si>
  <si>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</si>
  <si>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</si>
  <si>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</si>
  <si>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</si>
  <si>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</si>
  <si>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</si>
  <si>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</si>
  <si>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</si>
  <si>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</si>
  <si>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</si>
  <si>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</si>
  <si>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</si>
  <si>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</si>
  <si>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</si>
  <si>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</si>
  <si>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</si>
  <si>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</si>
  <si>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</si>
  <si>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</si>
  <si>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</si>
  <si>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</si>
  <si>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</si>
  <si>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</si>
  <si>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</si>
  <si>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</si>
  <si>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</si>
  <si>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</si>
  <si>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</si>
  <si>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</si>
  <si>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</si>
  <si>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</si>
  <si>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</si>
  <si>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</si>
  <si>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</si>
  <si>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</si>
  <si>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</si>
  <si>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</si>
  <si>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</si>
  <si>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</si>
  <si>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</si>
  <si>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</si>
  <si>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</si>
  <si>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</si>
  <si>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</si>
  <si>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</si>
  <si>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</si>
  <si>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</si>
  <si>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</si>
  <si>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</si>
  <si>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</si>
  <si>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</si>
  <si>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</si>
  <si>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</si>
  <si>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</si>
  <si>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</si>
  <si>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</si>
  <si>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</si>
  <si>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</si>
  <si>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</si>
  <si>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</si>
  <si>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</si>
  <si>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</si>
  <si>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</si>
  <si>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</si>
  <si>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</si>
  <si>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</si>
  <si>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</si>
  <si>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</si>
  <si>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</si>
  <si>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</si>
  <si>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</si>
  <si>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</si>
  <si>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</si>
  <si>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</si>
  <si>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</si>
  <si>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</si>
  <si>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</si>
  <si>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</si>
  <si>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</si>
  <si>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</si>
  <si>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</si>
  <si>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</si>
  <si>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</si>
  <si>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</si>
  <si>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</si>
  <si>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</si>
  <si>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</si>
  <si>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</si>
  <si>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</si>
  <si>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</si>
  <si>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</si>
  <si>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</si>
  <si>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</si>
  <si>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</si>
  <si>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</si>
  <si>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</si>
  <si>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</si>
  <si>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</si>
  <si>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</si>
  <si>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</si>
  <si>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</si>
  <si>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</si>
  <si>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</si>
  <si>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</si>
  <si>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</si>
  <si>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</si>
  <si>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</si>
  <si>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</si>
  <si>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</si>
  <si>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</si>
  <si>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</si>
  <si>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</si>
  <si>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</si>
  <si>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</si>
  <si>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</si>
  <si>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</si>
  <si>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</si>
  <si>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</si>
  <si>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</si>
  <si>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</si>
  <si>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</si>
  <si>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</si>
  <si>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</si>
  <si>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</si>
  <si>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</si>
  <si>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</si>
  <si>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</si>
  <si>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</si>
  <si>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</si>
  <si>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</si>
  <si>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</si>
  <si>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</si>
  <si>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</si>
  <si>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</si>
  <si>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</si>
  <si>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</si>
  <si>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</si>
  <si>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</si>
  <si>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</si>
  <si>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</si>
  <si>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</si>
  <si>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</si>
  <si>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</si>
  <si>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</si>
  <si>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</si>
  <si>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</si>
  <si>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</si>
  <si>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</si>
  <si>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</si>
  <si>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</si>
  <si>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</si>
  <si>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</si>
  <si>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</si>
  <si>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</si>
  <si>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</si>
  <si>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</si>
  <si>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</si>
  <si>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</si>
  <si>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</si>
  <si>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</si>
  <si>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</si>
  <si>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</si>
  <si>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</si>
  <si>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</si>
  <si>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</si>
  <si>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</si>
  <si>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</si>
  <si>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</si>
  <si>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</si>
  <si>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</si>
  <si>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</si>
  <si>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</si>
  <si>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</si>
  <si>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</si>
  <si>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</si>
  <si>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</si>
  <si>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</si>
  <si>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</si>
  <si>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</si>
  <si>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</si>
  <si>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</si>
  <si>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</si>
  <si>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</si>
  <si>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</si>
  <si>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</si>
  <si>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</si>
  <si>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</si>
  <si>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</si>
  <si>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</si>
  <si>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</si>
  <si>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</si>
  <si>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</si>
  <si>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</si>
  <si>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</si>
  <si>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</si>
  <si>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</si>
  <si>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</si>
  <si>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</si>
  <si>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</si>
  <si>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</si>
  <si>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</si>
  <si>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</si>
  <si>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</si>
  <si>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</si>
  <si>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</si>
  <si>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</si>
  <si>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</si>
  <si>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</si>
  <si>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</si>
  <si>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</si>
  <si>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</si>
  <si>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</si>
  <si>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</si>
  <si>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</si>
  <si>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</si>
  <si>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</si>
  <si>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</si>
  <si>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</si>
  <si>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</si>
  <si>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</si>
  <si>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</si>
  <si>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</si>
  <si>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</si>
  <si>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</si>
  <si>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</si>
  <si>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</si>
  <si>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</si>
  <si>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</si>
  <si>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</si>
  <si>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</si>
  <si>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</si>
  <si>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</si>
  <si>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</si>
  <si>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</si>
  <si>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</si>
  <si>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</si>
  <si>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</si>
  <si>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</si>
  <si>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</si>
  <si>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</si>
  <si>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</si>
  <si>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</si>
  <si>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</si>
  <si>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</si>
  <si>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</si>
  <si>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</si>
  <si>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</si>
  <si>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</si>
  <si>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</si>
  <si>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</si>
  <si>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</si>
  <si>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</si>
  <si>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</si>
  <si>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</si>
  <si>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</si>
  <si>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</si>
  <si>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</si>
  <si>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</si>
  <si>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</si>
  <si>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</si>
  <si>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</si>
  <si>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</si>
  <si>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</si>
  <si>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</si>
  <si>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</si>
  <si>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</si>
  <si>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</si>
  <si>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</si>
  <si>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</si>
  <si>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</si>
  <si>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</si>
  <si>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</si>
  <si>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</si>
  <si>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</si>
  <si>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</si>
  <si>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</si>
  <si>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</si>
  <si>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</si>
  <si>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</si>
  <si>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</si>
  <si>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</si>
  <si>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</si>
  <si>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</si>
  <si>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</si>
  <si>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</si>
  <si>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</si>
  <si>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</si>
  <si>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</si>
  <si>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</si>
  <si>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</si>
  <si>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</si>
  <si>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</si>
  <si>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</si>
  <si>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</si>
  <si>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</si>
  <si>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</si>
  <si>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</si>
  <si>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</si>
  <si>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</si>
  <si>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</si>
  <si>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</si>
  <si>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</si>
  <si>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</si>
  <si>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</si>
  <si>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</si>
  <si>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</si>
  <si>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</si>
  <si>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</si>
  <si>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</si>
  <si>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</si>
  <si>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</si>
  <si>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</si>
  <si>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</si>
  <si>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</si>
  <si>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</si>
  <si>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</si>
  <si>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</si>
  <si>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</si>
  <si>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</si>
  <si>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</si>
  <si>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</si>
  <si>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</si>
  <si>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</si>
  <si>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</si>
  <si>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</si>
  <si>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</si>
  <si>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</si>
  <si>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</si>
  <si>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</si>
  <si>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</si>
  <si>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</si>
  <si>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</si>
  <si>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</si>
  <si>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</si>
  <si>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</si>
  <si>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</si>
  <si>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</si>
  <si>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</si>
  <si>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</si>
  <si>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</si>
  <si>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</si>
  <si>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</si>
  <si>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</si>
  <si>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</si>
  <si>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</si>
  <si>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</si>
  <si>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</si>
  <si>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</si>
  <si>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</si>
  <si>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</si>
  <si>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</si>
  <si>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</si>
  <si>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</si>
  <si>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</si>
  <si>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</si>
  <si>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</si>
  <si>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</si>
  <si>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</si>
  <si>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</si>
  <si>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</si>
  <si>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</si>
  <si>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</si>
  <si>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</si>
  <si>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</si>
  <si>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</si>
  <si>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</si>
  <si>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</si>
  <si>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</si>
  <si>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</si>
  <si>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</si>
  <si>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</si>
  <si>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</si>
  <si>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</si>
  <si>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</si>
  <si>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</si>
  <si>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</si>
  <si>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</si>
  <si>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</si>
  <si>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</si>
  <si>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</si>
  <si>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</si>
  <si>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</si>
  <si>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</si>
  <si>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</si>
  <si>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</si>
  <si>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</si>
  <si>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</si>
  <si>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</si>
  <si>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</si>
  <si>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</si>
  <si>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</si>
  <si>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</si>
  <si>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</si>
  <si>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</si>
  <si>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</si>
  <si>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</si>
  <si>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</si>
  <si>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</si>
  <si>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</si>
  <si>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</si>
  <si>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</si>
  <si>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</si>
  <si>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</si>
  <si>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</si>
  <si>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</si>
  <si>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</si>
  <si>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</si>
  <si>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</si>
  <si>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</si>
  <si>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</si>
  <si>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</si>
  <si>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</si>
  <si>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</si>
  <si>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</si>
  <si>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</si>
  <si>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</si>
  <si>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</si>
  <si>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</si>
  <si>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</si>
  <si>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</si>
  <si>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</si>
  <si>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</si>
  <si>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</si>
  <si>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</si>
  <si>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</si>
  <si>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</si>
  <si>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</si>
  <si>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</si>
  <si>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</si>
  <si>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</si>
  <si>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</si>
  <si>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</si>
  <si>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</si>
  <si>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</si>
  <si>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</si>
  <si>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</si>
  <si>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</si>
  <si>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</si>
  <si>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</si>
  <si>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</si>
  <si>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</si>
  <si>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</si>
  <si>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</si>
  <si>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</si>
  <si>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</si>
  <si>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</si>
  <si>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</si>
  <si>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</si>
  <si>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</si>
  <si>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</si>
  <si>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</si>
  <si>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</si>
  <si>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</si>
  <si>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</si>
  <si>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</si>
  <si>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</si>
  <si>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</si>
  <si>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</si>
  <si>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</si>
  <si>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</si>
  <si>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</si>
  <si>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</si>
  <si>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</si>
  <si>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</si>
  <si>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</si>
  <si>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</si>
  <si>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</si>
  <si>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</si>
  <si>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</si>
  <si>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</si>
  <si>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</si>
  <si>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</si>
  <si>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</si>
  <si>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</si>
  <si>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</si>
  <si>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</si>
  <si>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</si>
  <si>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</si>
  <si>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</si>
  <si>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</si>
  <si>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</si>
  <si>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</si>
  <si>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</si>
  <si>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</si>
  <si>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</si>
  <si>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</si>
  <si>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</si>
  <si>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</si>
  <si>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</si>
  <si>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</si>
  <si>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</si>
  <si>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</si>
  <si>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</si>
  <si>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</si>
  <si>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</si>
  <si>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</si>
  <si>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</si>
  <si>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</si>
  <si>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</si>
  <si>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</si>
  <si>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</si>
  <si>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</si>
  <si>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</si>
  <si>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</si>
  <si>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</si>
  <si>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</si>
  <si>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</si>
  <si>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</si>
  <si>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</si>
  <si>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</si>
  <si>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</si>
  <si>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</si>
  <si>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</si>
  <si>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</si>
  <si>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</si>
  <si>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</si>
  <si>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</si>
  <si>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</si>
  <si>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</si>
  <si>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</si>
  <si>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</si>
  <si>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</si>
  <si>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</si>
  <si>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</si>
  <si>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</si>
  <si>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</si>
  <si>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</si>
  <si>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</si>
  <si>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</si>
  <si>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</si>
  <si>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</si>
  <si>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</si>
  <si>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</si>
  <si>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</si>
  <si>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</si>
  <si>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</si>
  <si>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</si>
  <si>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</si>
  <si>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</si>
  <si>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</si>
  <si>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</si>
  <si>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</si>
  <si>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</si>
  <si>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</si>
  <si>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</si>
  <si>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</si>
  <si>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</si>
  <si>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</si>
  <si>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</si>
  <si>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</si>
  <si>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</si>
  <si>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</si>
  <si>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</si>
  <si>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</si>
  <si>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</si>
  <si>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</si>
  <si>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</si>
  <si>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</si>
  <si>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</si>
  <si>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</si>
  <si>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</si>
  <si>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</si>
  <si>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</si>
  <si>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</si>
  <si>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</si>
  <si>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</si>
  <si>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</si>
  <si>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</si>
  <si>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</si>
  <si>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</si>
  <si>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</si>
  <si>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</si>
  <si>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</si>
  <si>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</si>
  <si>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</si>
  <si>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</si>
  <si>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</si>
  <si>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</si>
  <si>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</si>
  <si>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</si>
  <si>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</si>
  <si>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</si>
  <si>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</si>
  <si>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</si>
  <si>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</si>
  <si>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</si>
  <si>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</si>
  <si>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</si>
  <si>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</si>
  <si>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</si>
  <si>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</si>
  <si>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</si>
  <si>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</si>
  <si>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</si>
  <si>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</si>
  <si>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</si>
  <si>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</si>
  <si>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</si>
  <si>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</si>
  <si>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</si>
  <si>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</si>
  <si>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</si>
  <si>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</si>
  <si>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</si>
  <si>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</si>
  <si>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</si>
  <si>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</si>
  <si>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</si>
  <si>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</si>
  <si>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</si>
  <si>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</si>
  <si>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</si>
  <si>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</si>
  <si>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</si>
  <si>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</si>
  <si>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</si>
  <si>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</si>
  <si>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</si>
  <si>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</si>
  <si>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</si>
  <si>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</si>
  <si>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</si>
  <si>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</si>
  <si>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</si>
  <si>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</si>
  <si>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</si>
  <si>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</si>
  <si>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</si>
  <si>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</si>
  <si>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</si>
  <si>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</si>
  <si>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</si>
  <si>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</si>
  <si>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</si>
  <si>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</si>
  <si>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</si>
  <si>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</si>
  <si>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</si>
  <si>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</si>
  <si>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</si>
  <si>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</si>
  <si>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</si>
  <si>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</si>
  <si>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</si>
  <si>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</si>
  <si>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</si>
  <si>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</si>
  <si>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</si>
  <si>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</si>
  <si>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</si>
  <si>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</si>
  <si>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</si>
  <si>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</si>
  <si>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</si>
  <si>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</si>
  <si>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</si>
  <si>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</si>
  <si>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</si>
  <si>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</si>
  <si>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</si>
  <si>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</si>
  <si>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</si>
  <si>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</si>
  <si>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</si>
  <si>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</si>
  <si>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</si>
  <si>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</si>
  <si>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</si>
  <si>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</si>
  <si>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</si>
  <si>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</si>
  <si>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</si>
  <si>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</si>
  <si>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</si>
  <si>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</si>
  <si>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</si>
  <si>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</si>
  <si>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</si>
  <si>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</si>
  <si>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</si>
  <si>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</si>
  <si>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</si>
  <si>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</si>
  <si>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</si>
  <si>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</si>
  <si>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</si>
  <si>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</si>
  <si>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</si>
  <si>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</si>
  <si>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</si>
  <si>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</si>
  <si>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</si>
  <si>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</si>
  <si>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</si>
  <si>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</si>
  <si>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</si>
  <si>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</si>
  <si>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</si>
  <si>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</si>
  <si>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</si>
  <si>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</si>
  <si>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</si>
  <si>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</si>
  <si>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</si>
  <si>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</si>
  <si>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</si>
  <si>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</si>
  <si>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</si>
  <si>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</si>
  <si>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</si>
  <si>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</si>
  <si>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</si>
  <si>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</si>
  <si>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</si>
  <si>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</si>
  <si>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</si>
  <si>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</si>
  <si>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</si>
  <si>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</si>
  <si>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</si>
  <si>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</si>
  <si>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</si>
  <si>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</si>
  <si>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</si>
  <si>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</si>
  <si>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</si>
  <si>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</si>
  <si>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</si>
  <si>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</si>
  <si>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</si>
  <si>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</si>
  <si>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</si>
  <si>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</si>
  <si>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</si>
  <si>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</si>
  <si>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</si>
  <si>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</si>
  <si>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</si>
  <si>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</si>
  <si>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</si>
  <si>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</si>
  <si>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</si>
  <si>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</si>
  <si>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</si>
  <si>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</si>
  <si>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</si>
  <si>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</si>
  <si>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</si>
  <si>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</si>
  <si>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</si>
  <si>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</si>
  <si>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</si>
  <si>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</si>
  <si>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</si>
  <si>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</si>
  <si>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</si>
  <si>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</si>
  <si>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</si>
  <si>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</si>
  <si>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</si>
  <si>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</si>
  <si>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</si>
  <si>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</si>
  <si>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</si>
  <si>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</si>
  <si>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</si>
  <si>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</si>
  <si>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</si>
  <si>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</si>
  <si>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</si>
  <si>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</si>
  <si>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</si>
  <si>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</si>
  <si>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</si>
  <si>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</si>
  <si>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</si>
  <si>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</si>
  <si>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</si>
  <si>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</si>
  <si>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</si>
  <si>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</si>
  <si>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</si>
  <si>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</si>
  <si>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</si>
  <si>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</si>
  <si>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</si>
  <si>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</si>
  <si>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</si>
  <si>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</si>
  <si>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</si>
  <si>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</si>
  <si>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</si>
  <si>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</si>
  <si>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</si>
  <si>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</si>
  <si>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</si>
  <si>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</si>
  <si>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</si>
  <si>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</si>
  <si>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</si>
  <si>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</si>
  <si>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</si>
  <si>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</si>
  <si>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</si>
  <si>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</si>
  <si>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</si>
  <si>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</si>
  <si>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</si>
  <si>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</si>
  <si>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</si>
  <si>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</si>
  <si>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</si>
  <si>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</si>
  <si>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</si>
  <si>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</si>
  <si>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</si>
  <si>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</si>
  <si>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</si>
  <si>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</si>
  <si>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</si>
  <si>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</si>
  <si>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</si>
  <si>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</si>
  <si>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</si>
  <si>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</si>
  <si>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</si>
  <si>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</si>
  <si>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</si>
  <si>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</si>
  <si>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</si>
  <si>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</si>
  <si>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</si>
  <si>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</si>
  <si>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</si>
  <si>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</si>
  <si>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</si>
  <si>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</si>
  <si>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</si>
  <si>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</si>
  <si>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</si>
  <si>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</si>
  <si>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</si>
  <si>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</si>
  <si>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</si>
  <si>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</si>
  <si>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</si>
  <si>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</si>
  <si>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</si>
  <si>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</si>
  <si>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</si>
  <si>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</si>
  <si>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</si>
  <si>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</si>
  <si>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</si>
  <si>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</si>
  <si>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</si>
  <si>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</si>
  <si>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</si>
  <si>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</si>
  <si>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</si>
  <si>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</si>
  <si>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</si>
  <si>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</si>
  <si>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</si>
  <si>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</si>
  <si>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</si>
  <si>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</si>
  <si>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</si>
  <si>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</si>
  <si>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</si>
  <si>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</si>
  <si>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</si>
  <si>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</si>
  <si>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</si>
  <si>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</si>
  <si>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</si>
  <si>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</si>
  <si>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</si>
  <si>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</si>
  <si>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</si>
  <si>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</si>
  <si>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</si>
  <si>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</si>
  <si>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</si>
  <si>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</si>
  <si>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</si>
  <si>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</si>
  <si>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</si>
  <si>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</si>
  <si>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</si>
  <si>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</si>
  <si>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</si>
  <si>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</si>
  <si>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</si>
  <si>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</si>
  <si>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</si>
  <si>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</si>
  <si>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</si>
  <si>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</si>
  <si>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</si>
  <si>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</si>
  <si>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</si>
  <si>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</si>
  <si>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</si>
  <si>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</si>
  <si>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</si>
  <si>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</si>
  <si>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</si>
  <si>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</si>
  <si>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</si>
  <si>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</si>
  <si>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</si>
  <si>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</si>
  <si>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</si>
  <si>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</si>
  <si>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</si>
  <si>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</si>
  <si>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</si>
  <si>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</si>
  <si>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</si>
  <si>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</si>
  <si>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</si>
  <si>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</si>
  <si>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</si>
  <si>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</si>
  <si>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</si>
  <si>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</si>
  <si>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</si>
  <si>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</si>
  <si>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</si>
  <si>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</si>
  <si>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</si>
  <si>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</si>
  <si>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</si>
  <si>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</si>
  <si>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</si>
  <si>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</si>
  <si>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</si>
  <si>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</si>
  <si>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</si>
  <si>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</si>
  <si>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</si>
  <si>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</si>
  <si>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</si>
  <si>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</si>
  <si>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</si>
  <si>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</si>
  <si>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</si>
  <si>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</si>
  <si>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</si>
  <si>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</si>
  <si>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</si>
  <si>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</si>
  <si>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</si>
  <si>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</si>
  <si>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</si>
  <si>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</si>
  <si>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</si>
  <si>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</si>
  <si>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</si>
  <si>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</si>
  <si>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</si>
  <si>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</si>
  <si>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</si>
  <si>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</si>
  <si>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</si>
  <si>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</si>
  <si>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</si>
  <si>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</si>
  <si>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</si>
  <si>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</si>
  <si>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</si>
  <si>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</si>
  <si>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</si>
  <si>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</si>
  <si>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</si>
  <si>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</si>
  <si>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</si>
  <si>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</si>
  <si>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</si>
  <si>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</si>
  <si>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</si>
  <si>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</si>
  <si>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</si>
  <si>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</si>
  <si>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</si>
  <si>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</si>
  <si>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</si>
  <si>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</si>
  <si>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</si>
  <si>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</si>
  <si>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</si>
  <si>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</si>
  <si>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</si>
  <si>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</si>
  <si>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</si>
  <si>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</si>
  <si>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</si>
  <si>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</si>
  <si>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</si>
  <si>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</si>
  <si>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</si>
  <si>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</si>
  <si>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</si>
  <si>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</si>
  <si>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</si>
  <si>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</si>
  <si>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</si>
  <si>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</si>
  <si>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</si>
  <si>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</si>
  <si>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</si>
  <si>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</si>
  <si>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</si>
  <si>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</si>
  <si>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</si>
  <si>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</si>
  <si>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</si>
  <si>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</si>
  <si>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</si>
  <si>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</si>
  <si>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</si>
  <si>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</si>
  <si>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</si>
  <si>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</si>
  <si>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</si>
  <si>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</si>
  <si>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</si>
  <si>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</si>
  <si>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</si>
  <si>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</si>
  <si>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</si>
  <si>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</si>
  <si>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</si>
  <si>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</si>
  <si>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</si>
  <si>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</si>
  <si>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</si>
  <si>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</si>
  <si>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</si>
  <si>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</si>
  <si>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</si>
  <si>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</si>
  <si>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</si>
  <si>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</si>
  <si>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</si>
  <si>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</si>
  <si>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</si>
  <si>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</si>
  <si>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</si>
  <si>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</si>
  <si>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</si>
  <si>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</si>
  <si>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</si>
  <si>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</si>
  <si>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</si>
  <si>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</si>
  <si>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</si>
  <si>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</si>
  <si>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</si>
  <si>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</si>
  <si>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</si>
  <si>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</si>
  <si>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</si>
  <si>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</si>
  <si>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</si>
  <si>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</si>
  <si>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</si>
  <si>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</si>
  <si>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</si>
  <si>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</si>
  <si>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</si>
  <si>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</si>
  <si>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</si>
  <si>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</si>
  <si>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</si>
  <si>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</si>
  <si>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</si>
  <si>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</si>
  <si>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</si>
  <si>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</si>
  <si>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</si>
  <si>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</si>
  <si>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</si>
  <si>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</si>
  <si>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</si>
  <si>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</si>
  <si>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</si>
  <si>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</si>
  <si>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</si>
  <si>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</si>
  <si>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</si>
  <si>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</si>
  <si>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</si>
  <si>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</si>
  <si>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</si>
  <si>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</si>
  <si>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</si>
  <si>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</si>
  <si>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</si>
  <si>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</si>
  <si>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</si>
  <si>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</si>
  <si>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</si>
  <si>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</si>
  <si>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</si>
  <si>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</si>
  <si>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</si>
  <si>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</si>
  <si>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</si>
  <si>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</si>
  <si>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</si>
  <si>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</si>
  <si>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</si>
  <si>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</si>
  <si>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</si>
  <si>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</si>
  <si>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</si>
  <si>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</si>
  <si>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</si>
  <si>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</si>
  <si>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</si>
  <si>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</si>
  <si>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</si>
  <si>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</si>
  <si>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</si>
  <si>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</si>
  <si>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</si>
  <si>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</si>
  <si>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</si>
  <si>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</si>
  <si>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</si>
  <si>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</si>
  <si>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</si>
  <si>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</si>
  <si>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</si>
  <si>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</si>
  <si>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</si>
  <si>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</si>
  <si>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</si>
  <si>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</si>
  <si>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</si>
  <si>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</si>
  <si>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</si>
  <si>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</si>
  <si>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</si>
  <si>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</si>
  <si>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</si>
  <si>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</si>
  <si>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</si>
  <si>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</si>
  <si>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</si>
  <si>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</si>
  <si>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</si>
  <si>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</si>
  <si>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</si>
  <si>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</si>
  <si>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</si>
  <si>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</si>
  <si>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</si>
  <si>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</si>
  <si>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</si>
  <si>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</si>
  <si>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</si>
  <si>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</si>
  <si>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</si>
  <si>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</si>
  <si>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</si>
  <si>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</si>
  <si>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</si>
  <si>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</si>
  <si>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</si>
  <si>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</si>
  <si>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</si>
  <si>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</si>
  <si>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</si>
  <si>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</si>
  <si>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</si>
  <si>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</si>
  <si>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</si>
  <si>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</si>
  <si>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</si>
  <si>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</si>
  <si>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</si>
  <si>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</si>
  <si>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</si>
  <si>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</si>
  <si>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</si>
  <si>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</si>
  <si>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</si>
  <si>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</si>
  <si>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</si>
  <si>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</si>
  <si>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</si>
  <si>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</si>
  <si>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</si>
  <si>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</si>
  <si>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</si>
  <si>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</si>
  <si>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</si>
  <si>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</si>
  <si>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</si>
  <si>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</si>
  <si>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</si>
  <si>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</si>
  <si>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</si>
  <si>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</si>
  <si>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</si>
  <si>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</si>
  <si>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</si>
  <si>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</si>
  <si>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</si>
  <si>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</si>
  <si>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</si>
  <si>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</si>
  <si>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</si>
  <si>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</si>
  <si>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</si>
  <si>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</si>
  <si>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</si>
  <si>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</si>
  <si>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</si>
  <si>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</si>
  <si>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</si>
  <si>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</si>
  <si>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</si>
  <si>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</si>
  <si>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</si>
  <si>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</si>
  <si>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</si>
  <si>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</si>
  <si>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</si>
  <si>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</si>
  <si>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</si>
  <si>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</si>
  <si>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</si>
  <si>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</si>
  <si>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</si>
  <si>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</si>
  <si>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</si>
  <si>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</si>
  <si>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</si>
  <si>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</si>
  <si>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</si>
  <si>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</si>
  <si>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</si>
  <si>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</si>
  <si>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</si>
  <si>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</si>
  <si>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</si>
  <si>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</si>
  <si>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</si>
  <si>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</si>
  <si>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</si>
  <si>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</si>
  <si>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</si>
  <si>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</si>
  <si>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</si>
  <si>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</si>
  <si>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</si>
  <si>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</si>
  <si>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</si>
  <si>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</si>
  <si>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</si>
  <si>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</si>
  <si>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</si>
  <si>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</si>
  <si>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</si>
  <si>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</si>
  <si>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</si>
  <si>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</si>
  <si>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</si>
  <si>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</si>
  <si>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</si>
  <si>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</si>
  <si>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</si>
  <si>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</si>
  <si>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</si>
  <si>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</si>
  <si>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</si>
  <si>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</si>
  <si>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</si>
  <si>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</si>
  <si>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</si>
  <si>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</si>
  <si>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</si>
  <si>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</si>
  <si>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</si>
  <si>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</si>
  <si>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</si>
  <si>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</si>
  <si>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</si>
  <si>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</si>
  <si>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</si>
  <si>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</si>
  <si>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</si>
  <si>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</si>
  <si>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</si>
  <si>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</si>
  <si>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</si>
  <si>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</si>
  <si>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</si>
  <si>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</si>
  <si>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</si>
  <si>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</si>
  <si>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</si>
  <si>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</si>
  <si>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</si>
  <si>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</si>
  <si>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</si>
  <si>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</si>
  <si>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</si>
  <si>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</si>
  <si>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</si>
  <si>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</si>
  <si>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</si>
  <si>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</si>
  <si>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</si>
  <si>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</si>
  <si>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</si>
  <si>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</si>
  <si>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</si>
  <si>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</si>
  <si>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</si>
  <si>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</si>
  <si>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</si>
  <si>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</si>
  <si>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</si>
  <si>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</si>
  <si>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</si>
  <si>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</si>
  <si>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</si>
  <si>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</si>
  <si>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</si>
  <si>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</si>
  <si>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</si>
  <si>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</si>
  <si>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</si>
  <si>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</si>
  <si>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</si>
  <si>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</si>
  <si>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</si>
  <si>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</si>
  <si>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</si>
  <si>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</si>
  <si>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</si>
  <si>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</si>
  <si>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</si>
  <si>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</si>
  <si>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</si>
  <si>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</si>
  <si>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</si>
  <si>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</si>
  <si>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</si>
  <si>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</si>
  <si>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</si>
  <si>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</si>
  <si>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</si>
  <si>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</si>
  <si>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</si>
  <si>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</si>
  <si>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</si>
  <si>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</si>
  <si>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</si>
  <si>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</si>
  <si>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</si>
  <si>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</si>
  <si>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</si>
  <si>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</si>
  <si>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</si>
  <si>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</si>
  <si>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</si>
  <si>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</si>
  <si>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</si>
  <si>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</si>
  <si>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</si>
  <si>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</si>
  <si>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</si>
  <si>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</si>
  <si>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</si>
  <si>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</si>
  <si>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</si>
  <si>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</si>
  <si>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</si>
  <si>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</si>
  <si>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</si>
  <si>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</si>
  <si>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</si>
  <si>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</si>
  <si>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</si>
  <si>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</si>
  <si>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</si>
  <si>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</si>
  <si>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</si>
  <si>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</si>
  <si>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</si>
  <si>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</si>
  <si>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</si>
  <si>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</si>
  <si>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</si>
  <si>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</si>
  <si>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</si>
  <si>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</si>
  <si>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</si>
  <si>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</si>
  <si>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</si>
  <si>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</si>
  <si>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</si>
  <si>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</si>
  <si>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</si>
  <si>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</si>
  <si>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</si>
  <si>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</si>
  <si>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</si>
  <si>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</si>
  <si>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</si>
  <si>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</si>
  <si>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</si>
  <si>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</si>
  <si>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</si>
  <si>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</si>
  <si>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</si>
  <si>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</si>
  <si>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</si>
  <si>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</si>
  <si>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</si>
  <si>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</si>
  <si>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</si>
  <si>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</si>
  <si>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</si>
  <si>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</si>
  <si>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</si>
  <si>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</si>
  <si>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</si>
  <si>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</si>
  <si>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</si>
  <si>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</si>
  <si>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</si>
  <si>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</si>
  <si>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</si>
  <si>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</si>
  <si>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</si>
  <si>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</si>
  <si>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</si>
  <si>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</si>
  <si>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</si>
  <si>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</si>
  <si>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</si>
  <si>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</si>
  <si>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</si>
  <si>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</si>
  <si>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</si>
  <si>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</si>
  <si>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</si>
  <si>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</si>
  <si>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</si>
  <si>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</si>
  <si>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</si>
  <si>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</si>
  <si>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</si>
  <si>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</si>
  <si>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</si>
  <si>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</si>
  <si>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</si>
  <si>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</si>
  <si>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</si>
  <si>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</si>
  <si>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</si>
  <si>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</si>
  <si>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</si>
  <si>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</si>
  <si>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</si>
  <si>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</si>
  <si>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</si>
  <si>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</si>
  <si>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</si>
  <si>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</si>
  <si>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</si>
  <si>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</si>
  <si>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</si>
  <si>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</si>
  <si>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</si>
  <si>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</si>
  <si>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</si>
  <si>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</si>
  <si>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</si>
  <si>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</si>
  <si>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</si>
  <si>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</si>
  <si>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</si>
  <si>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</si>
  <si>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</si>
  <si>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</si>
  <si>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</si>
  <si>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</si>
  <si>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</si>
  <si>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</si>
  <si>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</si>
  <si>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</si>
  <si>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</si>
  <si>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</si>
  <si>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</si>
  <si>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</si>
  <si>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</si>
  <si>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</si>
  <si>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</si>
  <si>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</si>
  <si>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</si>
  <si>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</si>
  <si>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</si>
  <si>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</si>
  <si>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</si>
  <si>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</si>
  <si>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</si>
  <si>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</si>
  <si>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</si>
  <si>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</si>
  <si>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</si>
  <si>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</si>
  <si>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</si>
  <si>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</si>
  <si>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</si>
  <si>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</si>
  <si>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</si>
  <si>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</si>
  <si>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</si>
  <si>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</si>
  <si>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</si>
  <si>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</si>
  <si>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</si>
  <si>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</si>
  <si>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</si>
  <si>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</si>
  <si>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</si>
  <si>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</si>
  <si>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</si>
  <si>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</si>
  <si>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</si>
  <si>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</si>
  <si>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</si>
  <si>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</si>
  <si>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</si>
  <si>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</si>
  <si>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</si>
  <si>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</si>
  <si>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</si>
  <si>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</si>
  <si>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</si>
  <si>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</si>
  <si>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</si>
  <si>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</si>
  <si>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</si>
  <si>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</si>
  <si>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</si>
  <si>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</si>
  <si>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</si>
  <si>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</si>
  <si>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</si>
  <si>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</si>
  <si>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</si>
  <si>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</si>
  <si>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</si>
  <si>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</si>
  <si>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</si>
  <si>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</si>
  <si>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</si>
  <si>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</si>
  <si>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</si>
  <si>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</si>
  <si>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</si>
  <si>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</si>
  <si>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</si>
  <si>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</si>
  <si>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</si>
  <si>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</si>
  <si>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</si>
  <si>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</si>
  <si>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</si>
  <si>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</si>
  <si>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</si>
  <si>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</si>
  <si>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</si>
  <si>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</si>
  <si>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</si>
  <si>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</si>
  <si>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</si>
  <si>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</si>
  <si>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</si>
  <si>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</si>
  <si>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</si>
  <si>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</si>
  <si>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</si>
  <si>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</si>
  <si>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</si>
  <si>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</si>
  <si>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</si>
  <si>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</si>
  <si>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</si>
  <si>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</si>
  <si>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</si>
  <si>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</si>
  <si>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</si>
  <si>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</si>
  <si>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</si>
  <si>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</si>
  <si>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</si>
  <si>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</si>
  <si>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</si>
  <si>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</si>
  <si>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</si>
  <si>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</si>
  <si>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</si>
  <si>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</si>
  <si>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</si>
  <si>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</si>
  <si>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</si>
  <si>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</si>
  <si>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</si>
  <si>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</si>
  <si>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</si>
  <si>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</si>
  <si>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</si>
  <si>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</si>
  <si>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</si>
  <si>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</si>
  <si>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</si>
  <si>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</si>
  <si>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</si>
  <si>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</si>
  <si>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</si>
  <si>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</si>
  <si>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</si>
  <si>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</si>
  <si>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</si>
  <si>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</si>
  <si>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</si>
  <si>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</si>
  <si>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</si>
  <si>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</si>
  <si>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</si>
  <si>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</si>
  <si>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</si>
  <si>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</si>
  <si>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</si>
  <si>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</si>
  <si>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</si>
  <si>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</si>
  <si>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</si>
  <si>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</si>
  <si>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</si>
  <si>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</si>
  <si>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</si>
  <si>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</si>
  <si>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</si>
  <si>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</si>
  <si>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</si>
  <si>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</si>
  <si>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</si>
  <si>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</si>
  <si>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</si>
  <si>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</si>
  <si>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</si>
  <si>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</si>
  <si>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</si>
  <si>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</si>
  <si>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</si>
  <si>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</si>
  <si>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</si>
  <si>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</si>
  <si>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</si>
  <si>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</si>
  <si>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</si>
  <si>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</si>
  <si>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</si>
  <si>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</si>
  <si>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</si>
  <si>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</si>
  <si>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</si>
  <si>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</si>
  <si>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</si>
  <si>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</si>
  <si>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</si>
  <si>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</si>
  <si>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</si>
  <si>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</si>
  <si>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</si>
  <si>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</si>
  <si>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</si>
  <si>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</si>
  <si>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</si>
  <si>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</si>
  <si>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</si>
  <si>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</si>
  <si>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</si>
  <si>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</si>
  <si>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</si>
  <si>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</si>
  <si>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</si>
  <si>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</si>
  <si>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</si>
  <si>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</si>
  <si>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</si>
  <si>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</si>
  <si>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</si>
  <si>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</si>
  <si>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</si>
  <si>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</si>
  <si>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</si>
  <si>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</si>
  <si>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</si>
  <si>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</si>
  <si>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</si>
  <si>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</si>
  <si>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</si>
  <si>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</si>
  <si>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</si>
  <si>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</si>
  <si>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</si>
  <si>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</si>
  <si>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</si>
  <si>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</si>
  <si>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</si>
  <si>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</si>
  <si>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</si>
  <si>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</si>
  <si>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</si>
  <si>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</si>
  <si>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</si>
  <si>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</si>
  <si>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</si>
  <si>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</si>
  <si>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</si>
  <si>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</si>
  <si>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</si>
  <si>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</si>
  <si>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</si>
  <si>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</si>
  <si>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</si>
  <si>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</si>
  <si>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</si>
  <si>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</si>
  <si>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</si>
  <si>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</si>
  <si>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</si>
  <si>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</si>
  <si>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</si>
  <si>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</si>
  <si>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</si>
  <si>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</si>
  <si>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</si>
  <si>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</si>
  <si>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</si>
  <si>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</si>
  <si>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</si>
  <si>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</si>
  <si>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</si>
  <si>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</si>
  <si>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</si>
  <si>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</si>
  <si>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</si>
  <si>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</si>
  <si>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</si>
  <si>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</si>
  <si>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</si>
  <si>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</si>
  <si>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</si>
  <si>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</si>
  <si>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</si>
  <si>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</si>
  <si>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</si>
  <si>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</si>
  <si>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</si>
  <si>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</si>
  <si>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</si>
  <si>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</si>
  <si>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</si>
  <si>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</si>
  <si>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</si>
  <si>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</si>
  <si>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</si>
  <si>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</si>
  <si>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</si>
  <si>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</si>
  <si>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</si>
  <si>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</si>
  <si>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</si>
  <si>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</si>
  <si>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</si>
  <si>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</si>
  <si>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</si>
  <si>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</si>
  <si>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</si>
  <si>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</si>
  <si>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</si>
  <si>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</si>
  <si>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</si>
  <si>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</si>
  <si>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</si>
  <si>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</si>
  <si>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</si>
  <si>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</si>
  <si>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</si>
  <si>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</si>
  <si>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</si>
  <si>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</si>
  <si>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</si>
  <si>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</si>
  <si>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</si>
  <si>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</si>
  <si>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</si>
  <si>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</si>
  <si>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</si>
  <si>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</si>
  <si>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</si>
  <si>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</si>
  <si>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</si>
  <si>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</si>
  <si>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</si>
  <si>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</si>
  <si>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</si>
  <si>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</si>
  <si>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</si>
  <si>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</si>
  <si>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</si>
  <si>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</si>
  <si>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</si>
  <si>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</si>
  <si>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</si>
  <si>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</si>
  <si>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</si>
  <si>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</si>
  <si>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</si>
  <si>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</si>
  <si>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</si>
  <si>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</si>
  <si>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</si>
  <si>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</si>
  <si>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</si>
  <si>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</si>
  <si>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</si>
  <si>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</si>
  <si>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</si>
  <si>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</si>
  <si>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</si>
  <si>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</si>
  <si>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</si>
  <si>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</si>
  <si>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</si>
  <si>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</si>
  <si>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</si>
  <si>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</si>
  <si>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</si>
  <si>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</si>
  <si>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</si>
  <si>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</si>
  <si>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</si>
  <si>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</si>
  <si>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</si>
  <si>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</si>
  <si>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</si>
  <si>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</si>
  <si>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</si>
  <si>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</si>
  <si>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</si>
  <si>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</si>
  <si>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</si>
  <si>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</si>
  <si>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</si>
  <si>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</si>
  <si>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</si>
  <si>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</si>
  <si>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</si>
  <si>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</si>
  <si>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</si>
  <si>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</si>
  <si>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</si>
  <si>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</si>
  <si>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</si>
  <si>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</si>
  <si>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</si>
  <si>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</si>
  <si>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</si>
  <si>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</si>
  <si>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</si>
  <si>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</si>
  <si>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</si>
  <si>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</si>
  <si>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</si>
  <si>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</si>
  <si>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</si>
  <si>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</si>
  <si>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</si>
  <si>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</si>
  <si>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</si>
  <si>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</si>
  <si>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</si>
  <si>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</si>
  <si>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</si>
  <si>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</si>
  <si>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</si>
  <si>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</si>
  <si>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</si>
  <si>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</si>
  <si>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</si>
  <si>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</si>
  <si>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</si>
  <si>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</si>
  <si>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</si>
  <si>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</si>
  <si>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</si>
  <si>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</si>
  <si>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</si>
  <si>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</si>
  <si>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</si>
  <si>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</si>
  <si>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</si>
  <si>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</si>
  <si>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</si>
  <si>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</si>
  <si>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</si>
  <si>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</si>
  <si>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</si>
  <si>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</si>
  <si>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</si>
  <si>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</si>
  <si>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</si>
  <si>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</si>
  <si>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</si>
  <si>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</si>
  <si>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</si>
  <si>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</si>
  <si>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</si>
  <si>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</si>
  <si>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</si>
  <si>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</si>
  <si>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</si>
  <si>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</si>
  <si>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</si>
  <si>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</si>
  <si>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</si>
  <si>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</si>
  <si>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</si>
  <si>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</si>
  <si>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</si>
  <si>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</si>
  <si>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</si>
  <si>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</si>
  <si>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</si>
  <si>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</si>
  <si>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</si>
  <si>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</si>
  <si>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</si>
  <si>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</si>
  <si>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</si>
  <si>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</si>
  <si>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</si>
  <si>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</si>
  <si>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</si>
  <si>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</si>
  <si>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</si>
  <si>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</si>
  <si>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</si>
  <si>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</si>
  <si>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</si>
  <si>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</si>
  <si>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</si>
  <si>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</si>
  <si>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</si>
  <si>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</si>
  <si>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</si>
  <si>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</si>
  <si>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</si>
  <si>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</si>
  <si>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</si>
  <si>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</si>
  <si>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</si>
  <si>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</si>
  <si>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</si>
  <si>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</si>
  <si>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</si>
  <si>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</si>
  <si>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</si>
  <si>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</si>
  <si>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</si>
  <si>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</si>
  <si>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</si>
  <si>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</si>
  <si>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</si>
  <si>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</si>
  <si>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</si>
  <si>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</si>
  <si>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</si>
  <si>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</si>
  <si>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</si>
  <si>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</si>
  <si>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</si>
  <si>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</si>
  <si>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</si>
  <si>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</si>
  <si>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</si>
  <si>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</si>
  <si>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</si>
  <si>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</si>
  <si>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</si>
  <si>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</si>
  <si>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</si>
  <si>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</si>
  <si>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</si>
  <si>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</si>
  <si>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</si>
  <si>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</si>
  <si>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</si>
  <si>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</si>
  <si>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</si>
  <si>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</si>
  <si>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</si>
  <si>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</si>
  <si>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</si>
  <si>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</si>
  <si>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</si>
  <si>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</si>
  <si>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</si>
  <si>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</si>
  <si>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</si>
  <si>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</si>
  <si>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</si>
  <si>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</si>
  <si>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</si>
  <si>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</si>
  <si>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</si>
  <si>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</si>
  <si>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</si>
  <si>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</si>
  <si>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</si>
  <si>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</si>
  <si>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</si>
  <si>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</si>
  <si>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</si>
  <si>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</si>
  <si>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</si>
  <si>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</si>
  <si>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</si>
  <si>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</si>
  <si>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</si>
  <si>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</si>
  <si>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</si>
  <si>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</si>
  <si>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</si>
  <si>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</si>
  <si>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</si>
  <si>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</si>
  <si>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</si>
  <si>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</si>
  <si>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</si>
  <si>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</si>
  <si>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</si>
  <si>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</si>
  <si>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</si>
  <si>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</si>
  <si>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</si>
  <si>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</si>
  <si>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</si>
  <si>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</si>
  <si>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</si>
  <si>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</si>
  <si>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</si>
  <si>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</si>
  <si>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</si>
  <si>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</si>
  <si>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</si>
  <si>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</si>
  <si>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</si>
  <si>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</si>
  <si>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</si>
  <si>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</si>
  <si>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</si>
  <si>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</si>
  <si>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</si>
  <si>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</si>
  <si>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</si>
  <si>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</si>
  <si>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</si>
  <si>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</si>
  <si>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</si>
  <si>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</si>
  <si>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</si>
  <si>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</si>
  <si>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</si>
  <si>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</si>
  <si>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</si>
  <si>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</si>
  <si>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</si>
  <si>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</si>
  <si>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</si>
  <si>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</si>
  <si>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</si>
  <si>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</si>
  <si>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</si>
  <si>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</si>
  <si>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</si>
  <si>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</si>
  <si>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</si>
  <si>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</si>
  <si>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</si>
  <si>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</si>
  <si>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</si>
  <si>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</si>
  <si>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</si>
  <si>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</si>
  <si>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</si>
  <si>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</si>
  <si>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</si>
  <si>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</si>
  <si>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</si>
  <si>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</si>
  <si>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</si>
  <si>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</si>
  <si>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</si>
  <si>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</si>
  <si>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</si>
  <si>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</si>
  <si>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</si>
  <si>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</si>
  <si>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</si>
  <si>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</si>
  <si>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</si>
  <si>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</si>
  <si>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</si>
  <si>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</si>
  <si>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</si>
  <si>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</si>
  <si>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</si>
  <si>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</si>
  <si>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</si>
  <si>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</si>
  <si>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</si>
  <si>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</si>
  <si>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</si>
  <si>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</si>
  <si>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</si>
  <si>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</si>
  <si>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</si>
  <si>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</si>
  <si>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</si>
  <si>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</si>
  <si>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</si>
  <si>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</si>
  <si>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</si>
  <si>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</si>
  <si>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</si>
  <si>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</si>
  <si>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</si>
  <si>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</si>
  <si>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</si>
  <si>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</si>
  <si>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</si>
  <si>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</si>
  <si>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</si>
  <si>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</si>
  <si>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</si>
  <si>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</si>
  <si>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</si>
  <si>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</si>
  <si>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</si>
  <si>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</si>
  <si>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</si>
  <si>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</si>
  <si>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</si>
  <si>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</si>
  <si>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</si>
  <si>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</si>
  <si>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</si>
  <si>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</si>
  <si>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</si>
  <si>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</si>
  <si>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</si>
  <si>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</si>
  <si>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</si>
  <si>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</si>
  <si>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</si>
  <si>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</si>
  <si>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</si>
  <si>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</si>
  <si>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</si>
  <si>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</si>
  <si>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</si>
  <si>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</si>
  <si>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</si>
  <si>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</si>
  <si>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</si>
  <si>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</si>
  <si>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</si>
  <si>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</si>
  <si>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</si>
  <si>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</si>
  <si>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</si>
  <si>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</si>
  <si>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</si>
  <si>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</si>
  <si>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</si>
  <si>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</si>
  <si>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</si>
  <si>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</si>
  <si>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</si>
  <si>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</si>
  <si>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</si>
  <si>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</si>
  <si>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</si>
  <si>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</si>
  <si>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</si>
  <si>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</si>
  <si>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</si>
  <si>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</si>
  <si>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</si>
  <si>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</si>
  <si>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</si>
  <si>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</si>
  <si>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</si>
  <si>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</si>
  <si>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</si>
  <si>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</si>
  <si>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</si>
  <si>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</si>
  <si>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</si>
  <si>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</si>
  <si>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</si>
  <si>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</si>
  <si>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</si>
  <si>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</si>
  <si>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</si>
  <si>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</si>
  <si>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</si>
  <si>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</si>
  <si>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</si>
  <si>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</si>
  <si>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</si>
  <si>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</si>
  <si>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</si>
  <si>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</si>
  <si>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</si>
  <si>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</si>
  <si>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</si>
  <si>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</si>
  <si>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</si>
  <si>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</si>
  <si>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</si>
  <si>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</si>
  <si>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</si>
  <si>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</si>
  <si>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</si>
  <si>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</si>
  <si>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</si>
  <si>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</si>
  <si>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</si>
  <si>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</si>
  <si>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</si>
  <si>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</si>
  <si>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</si>
  <si>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</si>
  <si>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</si>
  <si>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</si>
  <si>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</si>
  <si>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</si>
  <si>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</si>
  <si>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</si>
  <si>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</si>
  <si>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</si>
  <si>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</si>
  <si>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</si>
  <si>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</si>
  <si>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</si>
  <si>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</si>
  <si>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</si>
  <si>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</si>
  <si>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</si>
  <si>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</si>
  <si>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</si>
  <si>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</si>
  <si>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</si>
  <si>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</si>
  <si>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</si>
  <si>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</si>
  <si>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</si>
  <si>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</si>
  <si>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</si>
  <si>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</si>
  <si>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</si>
  <si>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</si>
  <si>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</si>
  <si>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</si>
  <si>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</si>
  <si>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</si>
  <si>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</si>
  <si>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</si>
  <si>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</si>
  <si>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</si>
  <si>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</si>
  <si>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</si>
  <si>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</si>
  <si>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</si>
  <si>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</si>
  <si>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</si>
  <si>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</si>
  <si>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</si>
  <si>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</si>
  <si>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</si>
  <si>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</si>
  <si>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</si>
  <si>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</si>
  <si>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</si>
  <si>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</si>
  <si>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</si>
  <si>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</si>
  <si>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</si>
  <si>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</si>
  <si>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</si>
  <si>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</si>
  <si>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</si>
  <si>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</si>
  <si>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</si>
  <si>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</si>
  <si>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</si>
  <si>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</si>
  <si>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</si>
  <si>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</si>
  <si>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</si>
  <si>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</si>
  <si>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</si>
  <si>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</si>
  <si>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</si>
  <si>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</si>
  <si>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</si>
  <si>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</si>
  <si>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</si>
  <si>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</si>
  <si>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</si>
  <si>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</si>
  <si>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</si>
  <si>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</si>
  <si>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</si>
  <si>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</si>
  <si>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</si>
  <si>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</si>
  <si>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</si>
  <si>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</si>
  <si>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</si>
  <si>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</si>
  <si>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</si>
  <si>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</si>
  <si>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</si>
  <si>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</si>
  <si>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</si>
  <si>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</si>
  <si>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</si>
  <si>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</si>
  <si>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</si>
  <si>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</si>
  <si>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</si>
  <si>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</si>
  <si>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</si>
  <si>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</si>
  <si>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</si>
  <si>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</si>
  <si>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</si>
  <si>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</si>
  <si>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</si>
  <si>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</si>
  <si>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</si>
  <si>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</si>
  <si>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</si>
  <si>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</si>
  <si>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</si>
  <si>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</si>
  <si>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</si>
  <si>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</si>
  <si>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</si>
  <si>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</si>
  <si>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</si>
  <si>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</si>
  <si>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</si>
  <si>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</si>
  <si>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</si>
  <si>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</si>
  <si>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</si>
  <si>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</si>
  <si>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</si>
  <si>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</si>
  <si>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</si>
  <si>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</si>
  <si>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</si>
  <si>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</si>
  <si>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</si>
  <si>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</si>
  <si>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</si>
  <si>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</si>
  <si>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</si>
  <si>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</si>
  <si>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</si>
  <si>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</si>
  <si>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</si>
  <si>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</si>
  <si>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</si>
  <si>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</si>
  <si>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</si>
  <si>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</si>
  <si>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</si>
  <si>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</si>
  <si>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</si>
  <si>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</si>
  <si>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</si>
  <si>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</si>
  <si>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</si>
  <si>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</si>
  <si>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</si>
  <si>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</si>
  <si>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</si>
  <si>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</si>
  <si>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</si>
  <si>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</si>
  <si>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</si>
  <si>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</si>
  <si>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</si>
  <si>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</si>
  <si>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</si>
  <si>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</si>
  <si>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</si>
  <si>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</si>
  <si>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</si>
  <si>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</si>
  <si>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</si>
  <si>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</si>
  <si>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</si>
  <si>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</si>
  <si>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</si>
  <si>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</si>
  <si>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</si>
  <si>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</si>
  <si>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</si>
  <si>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</si>
  <si>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</si>
  <si>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</si>
  <si>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</si>
  <si>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</si>
  <si>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</si>
  <si>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</si>
  <si>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</si>
  <si>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</si>
  <si>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</si>
  <si>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</si>
  <si>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</si>
  <si>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</si>
  <si>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</si>
  <si>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</si>
  <si>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</si>
  <si>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</si>
  <si>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</si>
  <si>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</si>
  <si>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</si>
  <si>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</si>
  <si>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</si>
  <si>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</si>
  <si>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</si>
  <si>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</si>
  <si>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</si>
  <si>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</si>
  <si>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</si>
  <si>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</si>
  <si>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</si>
  <si>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</si>
  <si>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</si>
  <si>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</si>
  <si>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</si>
  <si>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</si>
  <si>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</si>
  <si>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</si>
  <si>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</si>
  <si>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</si>
  <si>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</si>
  <si>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</si>
  <si>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</si>
  <si>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</si>
  <si>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</si>
  <si>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</si>
  <si>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</si>
  <si>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</si>
  <si>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</si>
  <si>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</si>
  <si>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</si>
  <si>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</si>
  <si>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</si>
  <si>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</si>
  <si>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</si>
  <si>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</si>
  <si>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</si>
  <si>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</si>
  <si>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</si>
  <si>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</si>
  <si>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</si>
  <si>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</si>
  <si>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</si>
  <si>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</si>
  <si>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</si>
  <si>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</si>
  <si>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</si>
  <si>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</si>
  <si>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</si>
  <si>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</si>
  <si>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</si>
  <si>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</si>
  <si>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</si>
  <si>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</si>
  <si>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</si>
  <si>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</si>
  <si>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</si>
  <si>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</si>
  <si>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</si>
  <si>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</si>
  <si>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</si>
  <si>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</si>
  <si>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</si>
  <si>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</si>
  <si>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</si>
  <si>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</si>
  <si>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</si>
  <si>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</si>
  <si>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</si>
  <si>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</si>
  <si>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</si>
  <si>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</si>
  <si>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</si>
  <si>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</si>
  <si>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</si>
  <si>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</si>
  <si>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</si>
  <si>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</si>
  <si>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</si>
  <si>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</si>
  <si>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</si>
  <si>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</si>
  <si>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</si>
  <si>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</si>
  <si>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</si>
  <si>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</si>
  <si>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</si>
  <si>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</si>
  <si>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</si>
  <si>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</si>
  <si>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</si>
  <si>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</si>
  <si>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</si>
  <si>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</si>
  <si>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</si>
  <si>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</si>
  <si>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</si>
  <si>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</si>
  <si>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</si>
  <si>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</si>
  <si>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</si>
  <si>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</si>
  <si>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</si>
  <si>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</si>
  <si>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</si>
  <si>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</si>
  <si>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</si>
  <si>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</si>
  <si>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</si>
  <si>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</si>
  <si>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</si>
  <si>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</si>
  <si>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</si>
  <si>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</si>
  <si>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</si>
  <si>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</si>
  <si>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</si>
  <si>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</si>
  <si>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</si>
  <si>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</si>
  <si>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</si>
  <si>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</si>
  <si>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</si>
  <si>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</si>
  <si>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</si>
  <si>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</si>
  <si>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</si>
  <si>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</si>
  <si>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</si>
  <si>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</si>
  <si>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</si>
  <si>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</si>
  <si>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</si>
  <si>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</si>
  <si>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</si>
  <si>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</si>
  <si>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</si>
  <si>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</si>
  <si>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</si>
  <si>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</si>
  <si>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</si>
  <si>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</si>
  <si>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</si>
  <si>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</si>
  <si>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</si>
  <si>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</si>
  <si>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</si>
  <si>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</si>
  <si>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</si>
  <si>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</si>
  <si>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</si>
  <si>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</si>
  <si>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</si>
  <si>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</si>
  <si>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</si>
  <si>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</si>
  <si>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</si>
  <si>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</si>
  <si>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</si>
  <si>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</si>
  <si>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</si>
  <si>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</si>
  <si>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</si>
  <si>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</si>
  <si>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</si>
  <si>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</si>
  <si>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</si>
  <si>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</si>
  <si>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</si>
  <si>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</si>
  <si>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</si>
  <si>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</si>
  <si>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</si>
  <si>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</si>
  <si>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</si>
  <si>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</si>
  <si>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</si>
  <si>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</si>
  <si>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</si>
  <si>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</si>
  <si>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</si>
  <si>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</si>
  <si>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</si>
  <si>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</si>
  <si>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</si>
  <si>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</si>
  <si>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</si>
  <si>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</si>
  <si>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</si>
  <si>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</si>
  <si>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</si>
  <si>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</si>
  <si>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</si>
  <si>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</si>
  <si>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</si>
  <si>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</si>
  <si>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</si>
  <si>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</si>
  <si>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</si>
  <si>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</si>
  <si>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</si>
  <si>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</si>
  <si>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</si>
  <si>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</si>
  <si>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</si>
  <si>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</si>
  <si>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</si>
  <si>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</si>
  <si>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</si>
  <si>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</si>
  <si>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</si>
  <si>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</si>
  <si>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</si>
  <si>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</si>
  <si>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</si>
  <si>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</si>
  <si>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</si>
  <si>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</si>
  <si>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</si>
  <si>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</si>
  <si>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</si>
  <si>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</si>
  <si>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</si>
  <si>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</si>
  <si>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</si>
  <si>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</si>
  <si>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</si>
  <si>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</si>
  <si>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</si>
  <si>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</si>
  <si>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</si>
  <si>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</si>
  <si>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</si>
  <si>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</si>
  <si>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</si>
  <si>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</si>
  <si>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</si>
  <si>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</si>
  <si>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</si>
  <si>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</si>
  <si>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</si>
  <si>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</si>
  <si>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</si>
  <si>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</si>
  <si>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</si>
  <si>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</si>
  <si>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</si>
  <si>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</si>
  <si>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</si>
  <si>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</si>
  <si>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</si>
  <si>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</si>
  <si>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</si>
  <si>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</si>
  <si>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</si>
  <si>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</si>
  <si>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</si>
  <si>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</si>
  <si>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</si>
  <si>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</si>
  <si>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</si>
  <si>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</si>
  <si>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</si>
  <si>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</si>
  <si>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</si>
  <si>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</si>
  <si>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</si>
  <si>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</si>
  <si>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</si>
  <si>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</si>
  <si>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</si>
  <si>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</si>
  <si>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</si>
  <si>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</si>
  <si>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</si>
  <si>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</si>
  <si>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</si>
  <si>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</si>
  <si>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</si>
  <si>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</si>
  <si>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</si>
  <si>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</si>
  <si>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</si>
  <si>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</si>
  <si>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</si>
  <si>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</si>
  <si>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</si>
  <si>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</si>
  <si>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</si>
  <si>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</si>
  <si>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</si>
  <si>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</si>
  <si>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</si>
  <si>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</si>
  <si>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</si>
  <si>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</si>
  <si>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</si>
  <si>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</si>
  <si>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</si>
  <si>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</si>
  <si>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</si>
  <si>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</si>
  <si>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</si>
  <si>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</si>
  <si>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</si>
  <si>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</si>
  <si>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</si>
  <si>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</si>
  <si>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</si>
  <si>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</si>
  <si>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</si>
  <si>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</si>
  <si>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</si>
  <si>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</si>
  <si>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</si>
  <si>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</si>
  <si>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</si>
  <si>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</si>
  <si>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</si>
  <si>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</si>
  <si>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</si>
  <si>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</si>
  <si>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</si>
  <si>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</si>
  <si>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</si>
  <si>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</si>
  <si>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</si>
  <si>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</si>
  <si>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</si>
  <si>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</si>
  <si>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</si>
  <si>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</si>
  <si>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</si>
  <si>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</si>
  <si>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</si>
  <si>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</si>
  <si>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</si>
  <si>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</si>
  <si>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</si>
  <si>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</si>
  <si>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</si>
  <si>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</si>
  <si>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</si>
  <si>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</si>
  <si>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</si>
  <si>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</si>
  <si>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</si>
  <si>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</si>
  <si>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</si>
  <si>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</si>
  <si>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</si>
  <si>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</si>
  <si>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</si>
  <si>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</si>
  <si>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</si>
  <si>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</si>
  <si>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</si>
  <si>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</si>
  <si>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</si>
  <si>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</si>
  <si>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</si>
  <si>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</si>
  <si>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</si>
  <si>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</si>
  <si>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</si>
  <si>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</si>
  <si>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</si>
  <si>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</si>
  <si>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</si>
  <si>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</si>
  <si>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</si>
  <si>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</si>
  <si>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</si>
  <si>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</si>
  <si>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</si>
  <si>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</si>
  <si>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</si>
  <si>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</si>
  <si>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</si>
  <si>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</si>
  <si>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</si>
  <si>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</si>
  <si>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</si>
  <si>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</si>
  <si>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</si>
  <si>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</si>
  <si>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</si>
  <si>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</si>
  <si>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</si>
  <si>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</si>
  <si>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</si>
  <si>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</si>
  <si>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</si>
  <si>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</si>
  <si>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</si>
  <si>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</si>
  <si>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</si>
  <si>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</si>
  <si>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</si>
  <si>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</si>
  <si>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</si>
  <si>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</si>
  <si>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</si>
  <si>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</si>
  <si>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</si>
  <si>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</si>
  <si>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</si>
  <si>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</si>
  <si>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</si>
  <si>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</si>
  <si>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</si>
  <si>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</si>
  <si>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</si>
  <si>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</si>
  <si>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</si>
  <si>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</si>
  <si>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</si>
  <si>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</si>
  <si>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</si>
  <si>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</si>
  <si>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</si>
  <si>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</si>
  <si>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</si>
  <si>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</si>
  <si>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</si>
  <si>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</si>
  <si>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</si>
  <si>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</si>
  <si>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</si>
  <si>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</si>
  <si>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</si>
  <si>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</si>
  <si>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</si>
  <si>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</si>
  <si>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</si>
  <si>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</si>
  <si>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</si>
  <si>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</si>
  <si>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</si>
  <si>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</si>
  <si>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</si>
  <si>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</si>
  <si>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</si>
  <si>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</si>
  <si>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</si>
  <si>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</si>
  <si>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</si>
  <si>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</si>
  <si>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</si>
  <si>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</si>
  <si>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</si>
  <si>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</si>
  <si>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</si>
  <si>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</si>
  <si>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</si>
  <si>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</si>
  <si>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</si>
  <si>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</si>
  <si>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</si>
  <si>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</si>
  <si>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</si>
  <si>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</si>
  <si>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</si>
  <si>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</si>
  <si>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</si>
  <si>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</si>
  <si>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</si>
  <si>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</si>
  <si>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</si>
  <si>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</si>
  <si>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</si>
  <si>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</si>
  <si>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</si>
  <si>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</si>
  <si>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</si>
  <si>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</si>
  <si>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</si>
  <si>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</si>
  <si>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</si>
  <si>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</si>
  <si>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</si>
  <si>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</si>
  <si>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</si>
  <si>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</si>
  <si>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</si>
  <si>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</si>
  <si>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</si>
  <si>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</si>
  <si>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</si>
  <si>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</si>
  <si>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</si>
  <si>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</si>
  <si>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</si>
  <si>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</si>
  <si>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</si>
  <si>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</si>
  <si>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</si>
  <si>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</si>
  <si>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</si>
  <si>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</si>
  <si>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</si>
  <si>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</si>
  <si>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</si>
  <si>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</si>
  <si>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</si>
  <si>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</si>
  <si>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</si>
  <si>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</si>
  <si>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</si>
  <si>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</si>
  <si>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</si>
  <si>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</si>
  <si>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</si>
  <si>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</si>
  <si>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</si>
  <si>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</si>
  <si>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</si>
  <si>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</si>
  <si>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</si>
  <si>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</si>
  <si>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</si>
  <si>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</si>
  <si>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</si>
  <si>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</si>
  <si>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</si>
  <si>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</si>
  <si>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</si>
  <si>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</si>
  <si>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</si>
  <si>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</si>
  <si>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</si>
  <si>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</si>
  <si>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</si>
  <si>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</si>
  <si>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</si>
  <si>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</si>
  <si>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</si>
  <si>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</si>
  <si>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</si>
  <si>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</si>
  <si>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</si>
  <si>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</si>
  <si>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</si>
  <si>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</si>
  <si>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</si>
  <si>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</si>
  <si>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</si>
  <si>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</si>
  <si>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</si>
  <si>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</si>
  <si>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</si>
  <si>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</si>
  <si>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</si>
  <si>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</si>
  <si>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</si>
  <si>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</si>
  <si>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</si>
  <si>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</si>
  <si>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</si>
  <si>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</si>
  <si>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</si>
  <si>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</si>
  <si>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</si>
  <si>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</si>
  <si>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</si>
  <si>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</si>
  <si>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</si>
  <si>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</si>
  <si>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</si>
  <si>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</si>
  <si>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</si>
  <si>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</si>
  <si>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</si>
  <si>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</si>
  <si>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</si>
  <si>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</si>
  <si>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</si>
  <si>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</si>
  <si>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</si>
  <si>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</si>
  <si>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</si>
  <si>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</si>
  <si>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</si>
  <si>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</si>
  <si>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</si>
  <si>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</si>
  <si>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</si>
  <si>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</si>
  <si>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</si>
  <si>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</si>
  <si>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</si>
  <si>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</si>
  <si>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</si>
  <si>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</si>
  <si>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</si>
  <si>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</si>
  <si>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</si>
  <si>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</si>
  <si>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</si>
  <si>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</si>
  <si>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</si>
  <si>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</si>
  <si>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</si>
  <si>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</si>
  <si>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</si>
  <si>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</si>
  <si>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</si>
  <si>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</si>
  <si>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</si>
  <si>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</si>
  <si>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</si>
  <si>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</si>
  <si>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</si>
  <si>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</si>
  <si>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</si>
  <si>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</si>
  <si>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</si>
  <si>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</si>
  <si>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</si>
  <si>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</si>
  <si>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</si>
  <si>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</si>
  <si>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</si>
  <si>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</si>
  <si>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</si>
  <si>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</si>
  <si>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</si>
  <si>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</si>
  <si>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</si>
  <si>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</si>
  <si>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</si>
  <si>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</si>
  <si>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</si>
  <si>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</si>
  <si>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</si>
  <si>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</si>
  <si>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</si>
  <si>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</si>
  <si>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</si>
  <si>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</si>
  <si>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</si>
  <si>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</si>
  <si>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</si>
  <si>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</si>
  <si>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</si>
  <si>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</si>
  <si>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</si>
  <si>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</si>
  <si>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</si>
  <si>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</si>
  <si>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</si>
  <si>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</si>
  <si>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</si>
  <si>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</si>
  <si>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</si>
  <si>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</si>
  <si>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</si>
  <si>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</si>
  <si>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</si>
  <si>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</si>
  <si>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</si>
  <si>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</si>
  <si>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</si>
  <si>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</si>
  <si>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</si>
  <si>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</si>
  <si>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</si>
  <si>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</si>
  <si>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</si>
  <si>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</si>
  <si>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</si>
  <si>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</si>
  <si>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</si>
  <si>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</si>
  <si>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</si>
  <si>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</si>
  <si>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</si>
  <si>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</si>
  <si>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</si>
  <si>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</si>
  <si>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</si>
  <si>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</si>
  <si>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</si>
  <si>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</si>
  <si>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</si>
  <si>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</si>
  <si>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</si>
  <si>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</si>
  <si>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</si>
  <si>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</si>
  <si>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</si>
  <si>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</si>
  <si>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</si>
  <si>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</si>
  <si>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</si>
  <si>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</si>
  <si>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</si>
  <si>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</si>
  <si>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</si>
  <si>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</si>
  <si>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</si>
  <si>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</si>
  <si>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</si>
  <si>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</si>
  <si>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</si>
  <si>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</si>
  <si>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</si>
  <si>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</si>
  <si>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</si>
  <si>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</si>
  <si>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</si>
  <si>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</si>
  <si>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</si>
  <si>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</si>
  <si>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</si>
  <si>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</si>
  <si>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</si>
  <si>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</si>
  <si>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</si>
  <si>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</si>
  <si>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</si>
  <si>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</si>
  <si>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</si>
  <si>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</si>
  <si>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</si>
  <si>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</si>
  <si>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</si>
  <si>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</si>
  <si>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</si>
  <si>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</si>
  <si>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</si>
  <si>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</si>
  <si>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</si>
  <si>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</si>
  <si>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</si>
  <si>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</si>
  <si>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</si>
  <si>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</si>
  <si>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</si>
  <si>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</si>
  <si>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</si>
  <si>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</si>
  <si>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</si>
  <si>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</si>
  <si>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</si>
  <si>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</si>
  <si>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</si>
  <si>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</si>
  <si>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</si>
  <si>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</si>
  <si>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</si>
  <si>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</si>
  <si>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</si>
  <si>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</si>
  <si>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</si>
  <si>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</si>
  <si>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</si>
  <si>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</si>
  <si>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</si>
  <si>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</si>
  <si>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</si>
  <si>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</si>
  <si>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</si>
  <si>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</si>
  <si>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</si>
  <si>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</si>
  <si>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</si>
  <si>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</si>
  <si>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</si>
  <si>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</si>
  <si>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</si>
  <si>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</si>
  <si>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</si>
  <si>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</si>
  <si>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</si>
  <si>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</si>
  <si>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</si>
  <si>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</si>
  <si>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</si>
  <si>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</si>
  <si>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</si>
  <si>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</si>
  <si>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</si>
  <si>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</si>
  <si>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</si>
  <si>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</si>
  <si>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</si>
  <si>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</si>
  <si>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</si>
  <si>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</si>
  <si>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</si>
  <si>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</si>
  <si>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</si>
  <si>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</si>
  <si>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</si>
  <si>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</si>
  <si>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</si>
  <si>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</si>
  <si>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</si>
  <si>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</si>
  <si>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</si>
  <si>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</si>
  <si>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</si>
  <si>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</si>
  <si>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</si>
  <si>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</si>
  <si>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</si>
  <si>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</si>
  <si>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</si>
  <si>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</si>
  <si>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</si>
  <si>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</si>
  <si>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</si>
  <si>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</si>
  <si>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</si>
  <si>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</si>
  <si>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</si>
  <si>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</si>
  <si>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</si>
  <si>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</si>
  <si>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</si>
  <si>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</si>
  <si>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</si>
  <si>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</si>
  <si>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</si>
  <si>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</si>
  <si>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</si>
  <si>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</si>
  <si>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</si>
  <si>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</si>
  <si>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</si>
  <si>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</si>
  <si>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</si>
  <si>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</si>
  <si>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</si>
  <si>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</si>
  <si>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</si>
  <si>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</si>
  <si>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</si>
  <si>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</si>
  <si>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</si>
  <si>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</si>
  <si>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</si>
  <si>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</si>
  <si>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</si>
  <si>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</si>
  <si>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</si>
  <si>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</si>
  <si>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</si>
  <si>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</si>
  <si>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</si>
  <si>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</si>
  <si>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</si>
  <si>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</si>
  <si>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</si>
  <si>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</si>
  <si>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</si>
  <si>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</si>
  <si>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</si>
  <si>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</si>
  <si>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</si>
  <si>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</si>
  <si>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</si>
  <si>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</si>
  <si>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</si>
  <si>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</si>
  <si>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</si>
  <si>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</si>
  <si>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</si>
  <si>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</si>
  <si>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</si>
  <si>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</si>
  <si>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</si>
  <si>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</si>
  <si>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</si>
  <si>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</si>
  <si>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</si>
  <si>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</si>
  <si>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</si>
  <si>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</si>
  <si>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</si>
  <si>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</si>
  <si>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</si>
  <si>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</si>
  <si>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</si>
  <si>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</si>
  <si>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</si>
  <si>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</si>
  <si>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</si>
  <si>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</si>
  <si>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</si>
  <si>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</si>
  <si>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</si>
  <si>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</si>
  <si>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</si>
  <si>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</si>
  <si>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</si>
  <si>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</si>
  <si>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</si>
  <si>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</si>
  <si>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</si>
  <si>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</si>
  <si>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</si>
  <si>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</si>
  <si>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</si>
  <si>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</si>
  <si>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</si>
  <si>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</si>
  <si>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</si>
  <si>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</si>
  <si>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</si>
  <si>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</si>
  <si>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</si>
  <si>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</si>
  <si>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</si>
  <si>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</si>
  <si>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</si>
  <si>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</si>
  <si>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</si>
  <si>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</si>
  <si>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</si>
  <si>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</si>
  <si>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</si>
  <si>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</si>
  <si>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</si>
  <si>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</si>
  <si>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</si>
  <si>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</si>
  <si>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</si>
  <si>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</si>
  <si>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</si>
  <si>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</si>
  <si>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</si>
  <si>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</si>
  <si>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</si>
  <si>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</si>
  <si>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</si>
  <si>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</si>
  <si>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</si>
  <si>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</si>
  <si>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</si>
  <si>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</si>
  <si>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</si>
  <si>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</si>
  <si>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</si>
  <si>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</si>
  <si>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</si>
  <si>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</si>
  <si>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</si>
  <si>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</si>
  <si>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</si>
  <si>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</si>
  <si>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</si>
  <si>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</si>
  <si>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</si>
  <si>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</si>
  <si>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</si>
  <si>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</si>
  <si>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</si>
  <si>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</si>
  <si>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</si>
  <si>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</si>
  <si>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</si>
  <si>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</si>
  <si>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</si>
  <si>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</si>
  <si>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</si>
  <si>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</si>
  <si>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</si>
  <si>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</si>
  <si>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</si>
  <si>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</si>
  <si>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</si>
  <si>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</si>
  <si>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</si>
  <si>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</si>
  <si>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</si>
  <si>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</si>
  <si>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</si>
  <si>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</si>
  <si>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</si>
  <si>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</si>
  <si>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</si>
  <si>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</si>
  <si>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</si>
  <si>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</si>
  <si>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</si>
  <si>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</si>
  <si>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</si>
  <si>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</si>
  <si>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</si>
  <si>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</si>
  <si>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</si>
  <si>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</si>
  <si>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</si>
  <si>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</si>
  <si>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</si>
  <si>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</si>
  <si>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</si>
  <si>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</si>
  <si>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</si>
  <si>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</si>
  <si>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</si>
  <si>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</si>
  <si>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</si>
  <si>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</si>
  <si>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</si>
  <si>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</si>
  <si>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</si>
  <si>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</si>
  <si>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</si>
  <si>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</si>
  <si>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</si>
  <si>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</si>
  <si>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</si>
  <si>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</si>
  <si>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</si>
  <si>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</si>
  <si>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</si>
  <si>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</si>
  <si>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</si>
  <si>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</si>
  <si>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</si>
  <si>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</si>
  <si>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</si>
  <si>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</si>
  <si>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</si>
  <si>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</si>
  <si>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</si>
  <si>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</si>
  <si>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</si>
  <si>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</si>
  <si>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</si>
  <si>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</si>
  <si>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</si>
  <si>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</si>
  <si>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</si>
  <si>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</si>
  <si>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</si>
  <si>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</si>
  <si>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</si>
  <si>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</si>
  <si>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</si>
  <si>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</si>
  <si>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</si>
  <si>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</si>
  <si>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</si>
  <si>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</si>
  <si>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</si>
  <si>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</si>
  <si>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</si>
  <si>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</si>
  <si>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</si>
  <si>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</si>
  <si>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</si>
  <si>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</si>
  <si>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</si>
  <si>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</si>
  <si>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</si>
  <si>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</si>
  <si>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</si>
  <si>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</si>
  <si>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</si>
  <si>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</si>
  <si>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</si>
  <si>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</si>
  <si>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</si>
  <si>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</si>
  <si>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</si>
  <si>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</si>
  <si>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</si>
  <si>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</si>
  <si>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</si>
  <si>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</si>
  <si>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</si>
  <si>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</si>
  <si>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</si>
  <si>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</si>
  <si>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</si>
  <si>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</si>
  <si>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</si>
  <si>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</si>
  <si>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</si>
  <si>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</si>
  <si>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</si>
  <si>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</si>
  <si>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</si>
  <si>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</si>
  <si>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</si>
  <si>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</si>
  <si>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</si>
  <si>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</si>
  <si>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</si>
  <si>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</si>
  <si>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</si>
  <si>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</si>
  <si>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</si>
  <si>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</si>
  <si>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</si>
  <si>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</si>
  <si>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</si>
  <si>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</si>
  <si>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</si>
  <si>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</si>
  <si>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</si>
  <si>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</si>
  <si>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</si>
  <si>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</si>
  <si>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</si>
  <si>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</si>
  <si>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</si>
  <si>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</si>
  <si>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</si>
  <si>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</si>
  <si>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</si>
  <si>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</si>
  <si>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</si>
  <si>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</si>
  <si>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</si>
  <si>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</si>
  <si>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</si>
  <si>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</si>
  <si>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</si>
  <si>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</si>
  <si>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</si>
  <si>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</si>
  <si>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</si>
  <si>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</si>
  <si>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</si>
  <si>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</si>
  <si>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</si>
  <si>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</si>
  <si>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</si>
  <si>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</si>
  <si>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</si>
  <si>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</si>
  <si>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</si>
  <si>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</si>
  <si>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</si>
  <si>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</si>
  <si>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</si>
  <si>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</si>
  <si>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</si>
  <si>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</si>
  <si>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</si>
  <si>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</si>
  <si>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</si>
  <si>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</si>
  <si>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</si>
  <si>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</si>
  <si>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</si>
  <si>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</si>
  <si>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</si>
  <si>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</si>
  <si>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</si>
  <si>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</si>
  <si>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</si>
  <si>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</si>
  <si>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</si>
  <si>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</si>
  <si>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</si>
  <si>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</si>
  <si>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</si>
  <si>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</si>
  <si>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</si>
  <si>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</si>
  <si>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</si>
  <si>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</si>
  <si>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</si>
  <si>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</si>
  <si>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</si>
  <si>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</si>
  <si>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</si>
  <si>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</si>
  <si>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</si>
  <si>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</si>
  <si>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</si>
  <si>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</si>
  <si>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</si>
  <si>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</si>
  <si>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</si>
  <si>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</si>
  <si>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</si>
  <si>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</si>
  <si>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</si>
  <si>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</si>
  <si>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</si>
  <si>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</si>
  <si>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</si>
  <si>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</si>
  <si>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</si>
  <si>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</si>
  <si>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</si>
  <si>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</si>
  <si>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</si>
  <si>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</si>
  <si>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</si>
  <si>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</si>
  <si>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</si>
  <si>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</si>
  <si>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</si>
  <si>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</si>
  <si>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</si>
  <si>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</si>
  <si>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</si>
  <si>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</si>
  <si>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</si>
  <si>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</si>
  <si>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</si>
  <si>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</si>
  <si>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</si>
  <si>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</si>
  <si>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</si>
  <si>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</si>
  <si>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</si>
  <si>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</si>
  <si>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</si>
  <si>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</si>
  <si>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</si>
  <si>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</si>
  <si>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</si>
  <si>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</si>
  <si>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</si>
  <si>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</si>
  <si>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</si>
  <si>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</si>
  <si>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</si>
  <si>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</si>
  <si>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</si>
  <si>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</si>
  <si>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</si>
  <si>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</si>
  <si>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</si>
  <si>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</si>
  <si>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</si>
  <si>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</si>
  <si>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</si>
  <si>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</si>
  <si>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</si>
  <si>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</si>
  <si>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</si>
  <si>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</si>
  <si>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</si>
  <si>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</si>
  <si>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</si>
  <si>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</si>
  <si>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</si>
  <si>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</si>
  <si>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</si>
  <si>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</si>
  <si>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</si>
  <si>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</si>
  <si>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</si>
  <si>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</si>
  <si>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</si>
  <si>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</si>
  <si>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</si>
  <si>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</si>
  <si>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</si>
  <si>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</si>
  <si>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</si>
  <si>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</si>
  <si>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</si>
  <si>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</si>
  <si>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</si>
  <si>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</si>
  <si>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</si>
  <si>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</si>
  <si>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</si>
  <si>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</si>
  <si>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</si>
  <si>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</si>
  <si>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</si>
  <si>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</si>
  <si>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</si>
  <si>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</si>
  <si>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</si>
  <si>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</si>
  <si>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</si>
  <si>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</si>
  <si>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</si>
  <si>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</si>
  <si>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</si>
  <si>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</si>
  <si>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</si>
  <si>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</si>
  <si>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</si>
  <si>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</si>
  <si>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</si>
  <si>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</si>
  <si>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</si>
  <si>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</si>
  <si>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</si>
  <si>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</si>
  <si>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</si>
  <si>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</si>
  <si>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</si>
  <si>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</si>
  <si>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</si>
  <si>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</si>
  <si>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</si>
  <si>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</si>
  <si>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</si>
  <si>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</si>
  <si>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</si>
  <si>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</si>
  <si>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</si>
  <si>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</si>
  <si>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</si>
  <si>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</si>
  <si>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</si>
  <si>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</si>
  <si>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</si>
  <si>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</si>
  <si>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</si>
  <si>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</si>
  <si>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</si>
  <si>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</si>
  <si>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</si>
  <si>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</si>
  <si>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</si>
  <si>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</si>
  <si>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</si>
  <si>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</si>
  <si>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</si>
  <si>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</si>
  <si>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</si>
  <si>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</si>
  <si>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</si>
  <si>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</si>
  <si>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</si>
  <si>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</si>
  <si>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</si>
  <si>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</si>
  <si>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</si>
  <si>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</si>
  <si>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</si>
  <si>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</si>
  <si>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</si>
  <si>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</si>
  <si>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</si>
  <si>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</si>
  <si>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</si>
  <si>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</si>
  <si>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</si>
  <si>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</si>
  <si>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</si>
  <si>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</si>
  <si>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</si>
  <si>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</si>
  <si>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</si>
  <si>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</si>
  <si>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</si>
  <si>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</si>
  <si>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</si>
  <si>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</si>
  <si>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</si>
  <si>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</si>
  <si>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</si>
  <si>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</si>
  <si>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</si>
  <si>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</si>
  <si>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</si>
  <si>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</si>
  <si>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</si>
  <si>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</si>
  <si>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</si>
  <si>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</si>
  <si>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</si>
  <si>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</si>
  <si>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</si>
  <si>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</si>
  <si>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</si>
  <si>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</si>
  <si>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</si>
  <si>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</si>
  <si>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</si>
  <si>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</si>
  <si>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</si>
  <si>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</si>
  <si>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</si>
  <si>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</si>
  <si>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</si>
  <si>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</si>
  <si>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</si>
  <si>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</si>
  <si>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</si>
  <si>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</si>
  <si>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</si>
  <si>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</si>
  <si>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</si>
  <si>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</si>
  <si>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</si>
  <si>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</si>
  <si>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</si>
  <si>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</si>
  <si>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</si>
  <si>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</si>
  <si>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</si>
  <si>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</si>
  <si>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</si>
  <si>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</si>
  <si>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</si>
  <si>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</si>
  <si>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</si>
  <si>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</si>
  <si>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</si>
  <si>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</si>
  <si>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</si>
  <si>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</si>
  <si>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</si>
  <si>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</si>
  <si>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</si>
  <si>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</si>
  <si>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</si>
  <si>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</si>
  <si>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</si>
  <si>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</si>
  <si>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</si>
  <si>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</si>
  <si>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</si>
  <si>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</si>
  <si>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</si>
  <si>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</si>
  <si>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</si>
  <si>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</si>
  <si>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</si>
  <si>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</si>
  <si>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</si>
  <si>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</si>
  <si>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</si>
  <si>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</si>
  <si>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</si>
  <si>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</si>
  <si>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</si>
  <si>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</si>
  <si>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</si>
  <si>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</si>
  <si>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</si>
  <si>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</si>
  <si>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</si>
  <si>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</si>
  <si>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</si>
  <si>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</si>
  <si>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</si>
  <si>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</si>
  <si>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</si>
  <si>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</si>
  <si>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</si>
  <si>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</si>
  <si>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</si>
  <si>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</si>
  <si>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</si>
  <si>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</si>
  <si>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</si>
  <si>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</si>
  <si>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</si>
  <si>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</si>
  <si>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</si>
  <si>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</si>
  <si>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</si>
  <si>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</si>
  <si>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</si>
  <si>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</si>
  <si>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</si>
  <si>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</si>
  <si>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</si>
  <si>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</si>
  <si>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</si>
  <si>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</si>
  <si>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</si>
  <si>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</si>
  <si>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</si>
  <si>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</si>
  <si>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</si>
  <si>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</si>
  <si>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</si>
  <si>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</si>
  <si>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</si>
  <si>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</si>
  <si>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</si>
  <si>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</si>
  <si>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</si>
  <si>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</si>
  <si>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</si>
  <si>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</si>
  <si>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</si>
  <si>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</si>
  <si>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</si>
  <si>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</si>
  <si>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</si>
  <si>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</si>
  <si>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</si>
  <si>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</si>
  <si>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</si>
  <si>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</si>
  <si>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</si>
  <si>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</si>
  <si>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</si>
  <si>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</si>
  <si>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</si>
  <si>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</si>
  <si>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</si>
  <si>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</si>
  <si>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</si>
  <si>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</si>
  <si>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</si>
  <si>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</si>
  <si>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</si>
  <si>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</si>
  <si>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</si>
  <si>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</si>
  <si>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</si>
  <si>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</si>
  <si>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</si>
  <si>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</si>
  <si>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</si>
  <si>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</si>
  <si>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</si>
  <si>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</si>
  <si>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</si>
  <si>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</si>
  <si>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</si>
  <si>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</si>
  <si>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</si>
  <si>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</si>
  <si>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</si>
  <si>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</si>
  <si>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</si>
  <si>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</si>
  <si>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</si>
  <si>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</si>
  <si>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</si>
  <si>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</si>
  <si>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</si>
  <si>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</si>
  <si>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</si>
  <si>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</si>
  <si>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</si>
  <si>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</si>
  <si>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</si>
  <si>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</si>
  <si>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</si>
  <si>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</si>
  <si>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</si>
  <si>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</si>
  <si>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</si>
  <si>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</si>
  <si>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</si>
  <si>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</si>
  <si>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</si>
  <si>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</si>
  <si>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</si>
  <si>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</si>
  <si>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</si>
  <si>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</si>
  <si>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</si>
  <si>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</si>
  <si>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</si>
  <si>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</si>
  <si>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</si>
  <si>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</si>
  <si>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</si>
  <si>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</si>
  <si>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</si>
  <si>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</si>
  <si>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</si>
  <si>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</si>
  <si>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</si>
  <si>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</si>
  <si>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</si>
  <si>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</si>
  <si>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</si>
  <si>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</si>
  <si>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</si>
  <si>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</si>
  <si>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</si>
  <si>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</si>
  <si>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</si>
  <si>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</si>
  <si>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</si>
  <si>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</si>
  <si>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</si>
  <si>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</si>
  <si>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</si>
  <si>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</si>
  <si>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</si>
  <si>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</si>
  <si>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</si>
  <si>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</si>
  <si>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</si>
  <si>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</si>
  <si>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</si>
  <si>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</si>
  <si>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</si>
  <si>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</si>
  <si>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</si>
  <si>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</si>
  <si>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</si>
  <si>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</si>
  <si>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</si>
  <si>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</si>
  <si>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</si>
  <si>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</si>
  <si>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</si>
  <si>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</si>
  <si>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</si>
  <si>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</si>
  <si>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</si>
  <si>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</si>
  <si>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</si>
  <si>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</si>
  <si>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</si>
  <si>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</si>
  <si>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</si>
  <si>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</si>
  <si>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</si>
  <si>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</si>
  <si>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</si>
  <si>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</si>
  <si>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</si>
  <si>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</si>
  <si>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</si>
  <si>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</si>
  <si>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</si>
  <si>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</si>
  <si>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</si>
  <si>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</si>
  <si>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</si>
  <si>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</si>
  <si>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</si>
  <si>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</si>
  <si>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</si>
  <si>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</si>
  <si>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</si>
  <si>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</si>
  <si>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</si>
  <si>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</si>
  <si>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</si>
  <si>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</si>
  <si>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</si>
  <si>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</si>
  <si>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</si>
  <si>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</si>
  <si>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</si>
  <si>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</si>
  <si>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</si>
  <si>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</si>
  <si>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</si>
  <si>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</si>
  <si>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</si>
  <si>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</si>
  <si>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</si>
  <si>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</si>
  <si>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</si>
  <si>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</si>
  <si>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</si>
  <si>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</si>
  <si>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</si>
  <si>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</si>
  <si>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</si>
  <si>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</si>
  <si>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</si>
  <si>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</si>
  <si>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</si>
  <si>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</si>
  <si>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</si>
  <si>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</si>
  <si>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</si>
  <si>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</si>
  <si>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</si>
  <si>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</si>
  <si>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</si>
  <si>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</si>
  <si>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</si>
  <si>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</si>
  <si>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</si>
  <si>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</si>
  <si>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</si>
  <si>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</si>
  <si>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</si>
  <si>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</si>
  <si>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</si>
  <si>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</si>
  <si>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</si>
  <si>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</si>
  <si>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</si>
  <si>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</si>
  <si>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</si>
  <si>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</si>
  <si>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</si>
  <si>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</si>
  <si>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</si>
  <si>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</si>
  <si>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</si>
  <si>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</si>
  <si>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</si>
  <si>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</si>
  <si>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</si>
  <si>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</si>
  <si>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</si>
  <si>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</si>
  <si>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</si>
  <si>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</si>
  <si>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</si>
  <si>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</si>
  <si>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</si>
  <si>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</si>
  <si>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</si>
  <si>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</si>
  <si>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</si>
  <si>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</si>
  <si>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</si>
  <si>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</si>
  <si>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</si>
  <si>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</si>
  <si>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</si>
  <si>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</si>
  <si>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</si>
  <si>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</si>
  <si>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</si>
  <si>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</si>
  <si>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</si>
  <si>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</si>
  <si>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</si>
  <si>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</si>
  <si>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</si>
  <si>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</si>
  <si>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</si>
  <si>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</si>
  <si>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</si>
  <si>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</si>
  <si>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</si>
  <si>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</si>
  <si>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</si>
  <si>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</si>
  <si>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</si>
  <si>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</si>
  <si>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</si>
  <si>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</si>
  <si>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</si>
  <si>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</si>
  <si>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</si>
  <si>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</si>
  <si>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</si>
  <si>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</si>
  <si>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</si>
  <si>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</si>
  <si>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</si>
  <si>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</si>
  <si>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</si>
  <si>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</si>
  <si>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</si>
  <si>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</si>
  <si>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</si>
  <si>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</si>
  <si>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</si>
  <si>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</si>
  <si>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</si>
  <si>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</si>
  <si>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</si>
  <si>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</si>
  <si>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</si>
  <si>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</si>
  <si>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</si>
  <si>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</si>
  <si>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</si>
  <si>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</si>
  <si>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</si>
  <si>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</si>
  <si>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</si>
  <si>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</si>
  <si>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</si>
  <si>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</si>
  <si>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</si>
  <si>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</si>
  <si>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</si>
  <si>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</si>
  <si>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</si>
  <si>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</si>
  <si>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</si>
  <si>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</si>
  <si>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</si>
  <si>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</si>
  <si>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</si>
  <si>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</si>
  <si>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</si>
  <si>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</si>
  <si>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</si>
  <si>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</si>
  <si>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</si>
  <si>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</si>
  <si>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</si>
  <si>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</si>
  <si>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</si>
  <si>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</si>
  <si>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</si>
  <si>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</si>
  <si>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</si>
  <si>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</si>
  <si>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</si>
  <si>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</si>
  <si>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</si>
  <si>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</si>
  <si>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</si>
  <si>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</si>
  <si>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</si>
  <si>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</si>
  <si>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</si>
  <si>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</si>
  <si>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</si>
  <si>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</si>
  <si>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</si>
  <si>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</si>
  <si>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</si>
  <si>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</si>
  <si>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</si>
  <si>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</si>
  <si>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</si>
  <si>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</si>
  <si>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</si>
  <si>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</si>
  <si>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</si>
  <si>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</si>
  <si>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</si>
  <si>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</si>
  <si>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</si>
  <si>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</si>
  <si>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</si>
  <si>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</si>
  <si>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</si>
  <si>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</si>
  <si>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</si>
  <si>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</si>
  <si>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</si>
  <si>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</si>
  <si>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</si>
  <si>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</si>
  <si>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</si>
  <si>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</si>
  <si>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</si>
  <si>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</si>
  <si>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</si>
  <si>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</si>
  <si>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</si>
  <si>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</si>
  <si>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</si>
  <si>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</si>
  <si>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</si>
  <si>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</si>
  <si>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</si>
  <si>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</si>
  <si>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</si>
  <si>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</si>
  <si>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</si>
  <si>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</si>
  <si>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</si>
  <si>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</si>
  <si>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</si>
  <si>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</si>
  <si>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</si>
  <si>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</si>
  <si>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</si>
  <si>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</si>
  <si>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</si>
  <si>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</si>
  <si>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</si>
  <si>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</si>
  <si>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</si>
  <si>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</si>
  <si>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</si>
  <si>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</si>
  <si>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</si>
  <si>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</si>
  <si>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</si>
  <si>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</si>
  <si>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</si>
  <si>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</si>
  <si>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</si>
  <si>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</si>
  <si>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</si>
  <si>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</si>
  <si>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</si>
  <si>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</si>
  <si>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</si>
  <si>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</si>
  <si>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</si>
  <si>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</si>
  <si>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</si>
  <si>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</si>
  <si>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</si>
  <si>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</si>
  <si>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</si>
  <si>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</si>
  <si>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</si>
  <si>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</si>
  <si>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</si>
  <si>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</si>
  <si>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</si>
  <si>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</si>
  <si>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</si>
  <si>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</si>
  <si>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</si>
  <si>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</si>
  <si>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</si>
  <si>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</si>
  <si>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</si>
  <si>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</si>
  <si>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</si>
  <si>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</si>
  <si>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</si>
  <si>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</si>
  <si>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</si>
  <si>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</si>
  <si>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</si>
  <si>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</si>
  <si>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</si>
  <si>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</si>
  <si>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</si>
  <si>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</si>
  <si>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</si>
  <si>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</si>
  <si>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</si>
  <si>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</si>
  <si>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</si>
  <si>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</si>
  <si>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</si>
  <si>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</si>
  <si>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</si>
  <si>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</si>
  <si>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</si>
  <si>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</si>
  <si>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</si>
  <si>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</si>
  <si>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</si>
  <si>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</si>
  <si>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</si>
  <si>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</si>
  <si>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</si>
  <si>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</si>
  <si>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</si>
  <si>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</si>
  <si>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</si>
  <si>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</si>
  <si>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</si>
  <si>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</si>
  <si>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</si>
  <si>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</si>
  <si>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</si>
  <si>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</si>
  <si>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</si>
  <si>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</si>
  <si>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</si>
  <si>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</si>
  <si>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</si>
  <si>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</si>
  <si>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</si>
  <si>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</si>
  <si>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</si>
  <si>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</si>
  <si>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</si>
  <si>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</si>
  <si>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</si>
  <si>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</si>
  <si>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</si>
  <si>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</si>
  <si>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</si>
  <si>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</si>
  <si>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</si>
  <si>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</si>
  <si>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</si>
  <si>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</si>
  <si>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</si>
  <si>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</si>
  <si>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</si>
  <si>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</si>
  <si>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</si>
  <si>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</si>
  <si>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</si>
  <si>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</si>
  <si>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</si>
  <si>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</si>
  <si>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</si>
  <si>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</si>
  <si>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</si>
  <si>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</si>
  <si>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</si>
  <si>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</si>
  <si>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</si>
  <si>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</si>
  <si>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</si>
  <si>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</si>
  <si>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</si>
  <si>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</si>
  <si>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</si>
  <si>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</si>
  <si>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</si>
  <si>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</si>
  <si>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</si>
  <si>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</si>
  <si>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</si>
  <si>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</si>
  <si>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</si>
  <si>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</si>
  <si>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</si>
  <si>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</si>
  <si>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</si>
  <si>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</si>
  <si>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</si>
  <si>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</si>
  <si>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</si>
  <si>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</si>
  <si>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</si>
  <si>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</si>
  <si>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</si>
  <si>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</si>
  <si>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</si>
  <si>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</si>
  <si>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</si>
  <si>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</si>
  <si>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</si>
  <si>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</si>
  <si>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</si>
  <si>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</si>
  <si>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</si>
  <si>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</si>
  <si>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</si>
  <si>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</si>
  <si>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</si>
  <si>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</si>
  <si>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</si>
  <si>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</si>
  <si>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</si>
  <si>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</si>
  <si>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</si>
  <si>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</si>
  <si>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</si>
  <si>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</si>
  <si>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</si>
  <si>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</si>
  <si>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</si>
  <si>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</si>
  <si>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</si>
  <si>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</si>
  <si>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</si>
  <si>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</si>
  <si>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</si>
  <si>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</si>
  <si>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</si>
  <si>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</si>
  <si>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</si>
  <si>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</si>
  <si>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</si>
  <si>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</si>
  <si>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</si>
  <si>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</si>
  <si>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</si>
  <si>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</si>
  <si>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</si>
  <si>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</si>
  <si>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</si>
  <si>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</si>
  <si>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</si>
  <si>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</si>
  <si>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</si>
  <si>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</si>
  <si>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</si>
  <si>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</si>
  <si>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</si>
  <si>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</si>
  <si>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</si>
  <si>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</si>
  <si>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</si>
  <si>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</si>
  <si>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</si>
  <si>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</si>
  <si>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</si>
  <si>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</si>
  <si>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</si>
  <si>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</si>
  <si>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</si>
  <si>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</si>
  <si>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</si>
  <si>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</si>
  <si>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</si>
  <si>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</si>
  <si>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</si>
  <si>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</si>
  <si>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</si>
  <si>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</si>
  <si>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</si>
  <si>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</si>
  <si>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</si>
  <si>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</si>
  <si>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</si>
  <si>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</si>
  <si>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</si>
  <si>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</si>
  <si>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</si>
  <si>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</si>
  <si>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</si>
  <si>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</si>
  <si>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</si>
  <si>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</si>
  <si>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</si>
  <si>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</si>
  <si>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</si>
  <si>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</si>
  <si>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</si>
  <si>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</si>
  <si>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</si>
  <si>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</si>
  <si>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</si>
  <si>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</si>
  <si>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</si>
  <si>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</si>
  <si>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</si>
  <si>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</si>
  <si>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</si>
  <si>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</si>
  <si>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</si>
  <si>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</si>
  <si>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</si>
  <si>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</si>
  <si>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</si>
  <si>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</si>
  <si>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</si>
  <si>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</si>
  <si>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</si>
  <si>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</si>
  <si>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</si>
  <si>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</si>
  <si>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</si>
  <si>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</si>
  <si>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</si>
  <si>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</si>
  <si>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</si>
  <si>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</si>
  <si>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</si>
  <si>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</si>
  <si>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</si>
  <si>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</si>
  <si>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</si>
  <si>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</si>
  <si>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</si>
  <si>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</si>
  <si>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</si>
  <si>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</si>
  <si>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</si>
  <si>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</si>
  <si>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</si>
  <si>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</si>
  <si>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</si>
  <si>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</si>
  <si>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</si>
  <si>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</si>
  <si>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</si>
  <si>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</si>
  <si>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</si>
  <si>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</si>
  <si>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</si>
  <si>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</si>
  <si>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</si>
  <si>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</si>
  <si>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</si>
  <si>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</si>
  <si>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</si>
  <si>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</si>
  <si>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</si>
  <si>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</si>
  <si>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</si>
  <si>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</si>
  <si>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</si>
  <si>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</si>
  <si>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</si>
  <si>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</si>
  <si>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</si>
  <si>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</si>
  <si>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</si>
  <si>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</si>
  <si>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</si>
  <si>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</si>
  <si>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</si>
  <si>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</si>
  <si>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</si>
  <si>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</si>
  <si>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</si>
  <si>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</si>
  <si>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</si>
  <si>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</si>
  <si>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</si>
  <si>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</si>
  <si>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</si>
  <si>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</si>
  <si>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</si>
  <si>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</si>
  <si>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</si>
  <si>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</si>
  <si>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</si>
  <si>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</si>
  <si>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</si>
  <si>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</si>
  <si>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</si>
  <si>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</si>
  <si>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</si>
  <si>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</si>
  <si>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</si>
  <si>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</si>
  <si>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</si>
  <si>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</si>
  <si>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</si>
  <si>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</si>
  <si>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</si>
  <si>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</si>
  <si>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</si>
  <si>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</si>
  <si>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</si>
  <si>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</si>
  <si>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</si>
  <si>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</si>
  <si>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</si>
  <si>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</si>
  <si>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</si>
  <si>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</si>
  <si>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</si>
  <si>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</si>
  <si>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</si>
  <si>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</si>
  <si>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</si>
  <si>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</si>
  <si>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</si>
  <si>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</si>
  <si>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</si>
  <si>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</si>
  <si>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</si>
  <si>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</si>
  <si>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</si>
  <si>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</si>
  <si>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</si>
  <si>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</si>
  <si>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</si>
  <si>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</si>
  <si>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</si>
  <si>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</si>
  <si>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</si>
  <si>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</si>
  <si>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</si>
  <si>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</si>
  <si>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</si>
  <si>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</si>
  <si>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</si>
  <si>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</si>
  <si>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</si>
  <si>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</si>
  <si>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</si>
  <si>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</si>
  <si>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</si>
  <si>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</si>
  <si>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</si>
  <si>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</si>
  <si>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</si>
  <si>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</si>
  <si>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</si>
  <si>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</si>
  <si>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</si>
  <si>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</si>
  <si>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</si>
  <si>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</si>
  <si>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</si>
  <si>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</si>
  <si>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</si>
  <si>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</si>
  <si>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</si>
  <si>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</si>
  <si>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</si>
  <si>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</si>
  <si>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</si>
  <si>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</si>
  <si>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</si>
  <si>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</si>
  <si>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</si>
  <si>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</si>
  <si>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</si>
  <si>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</si>
  <si>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</si>
  <si>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</si>
  <si>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</si>
  <si>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</si>
  <si>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</si>
  <si>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</si>
  <si>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</si>
  <si>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</si>
  <si>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</si>
  <si>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</si>
  <si>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</si>
  <si>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</si>
  <si>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</si>
  <si>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</si>
  <si>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</si>
  <si>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</si>
  <si>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</si>
  <si>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</si>
  <si>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</si>
  <si>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</si>
  <si>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</si>
  <si>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</si>
  <si>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</si>
  <si>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</si>
  <si>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</si>
  <si>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</si>
  <si>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</si>
  <si>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</si>
  <si>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</si>
  <si>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</si>
  <si>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</si>
  <si>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</si>
  <si>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</si>
  <si>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</si>
  <si>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</si>
  <si>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</si>
  <si>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</si>
  <si>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</si>
  <si>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</si>
  <si>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</si>
  <si>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</si>
  <si>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</si>
  <si>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</si>
  <si>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</si>
  <si>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</si>
  <si>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</si>
  <si>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</si>
  <si>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</si>
  <si>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</si>
  <si>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</si>
  <si>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</si>
  <si>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</si>
  <si>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</si>
  <si>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</si>
  <si>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</si>
  <si>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</si>
  <si>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</si>
  <si>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</si>
  <si>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</si>
  <si>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</si>
  <si>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</si>
  <si>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</si>
  <si>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</si>
  <si>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</si>
  <si>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</si>
  <si>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</si>
  <si>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</si>
  <si>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</si>
  <si>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</si>
  <si>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</si>
  <si>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</si>
  <si>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</si>
  <si>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</si>
  <si>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</si>
  <si>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</si>
  <si>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</si>
  <si>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</si>
  <si>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</si>
  <si>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</si>
  <si>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</si>
  <si>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</si>
  <si>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</si>
  <si>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</si>
  <si>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</si>
  <si>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</si>
  <si>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</si>
  <si>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</si>
  <si>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</si>
  <si>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</si>
  <si>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</si>
  <si>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</si>
  <si>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</si>
  <si>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</si>
  <si>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</si>
  <si>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</si>
  <si>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</si>
  <si>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</si>
  <si>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</si>
  <si>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</si>
  <si>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</si>
  <si>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</si>
  <si>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</si>
  <si>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</si>
  <si>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</si>
  <si>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</si>
  <si>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</si>
  <si>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</si>
  <si>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</si>
  <si>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</si>
  <si>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</si>
  <si>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</si>
  <si>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</si>
  <si>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</si>
  <si>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</si>
  <si>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</si>
  <si>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</si>
  <si>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</si>
  <si>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</si>
  <si>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</si>
  <si>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</si>
  <si>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</si>
  <si>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</si>
  <si>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</si>
  <si>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</si>
  <si>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</si>
  <si>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</si>
  <si>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</si>
  <si>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</si>
  <si>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</si>
  <si>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</si>
  <si>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</si>
  <si>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</si>
  <si>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</si>
  <si>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</si>
  <si>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</si>
  <si>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</si>
  <si>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</si>
  <si>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</si>
  <si>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</si>
  <si>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</si>
  <si>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</si>
  <si>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</si>
  <si>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</si>
  <si>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</si>
  <si>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</si>
  <si>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</si>
  <si>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</si>
  <si>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</si>
  <si>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</si>
  <si>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</si>
  <si>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</si>
  <si>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</si>
  <si>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</si>
  <si>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</si>
  <si>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</si>
  <si>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</si>
  <si>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</si>
  <si>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</si>
  <si>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</si>
  <si>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</si>
  <si>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</si>
  <si>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</si>
  <si>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</si>
  <si>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</si>
  <si>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</si>
  <si>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</si>
  <si>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</si>
  <si>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</si>
  <si>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</si>
  <si>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</si>
  <si>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</si>
  <si>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</si>
  <si>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</si>
  <si>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</si>
  <si>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</si>
  <si>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</si>
  <si>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</si>
  <si>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</si>
  <si>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</si>
  <si>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</si>
  <si>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</si>
  <si>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</si>
  <si>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</si>
  <si>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</si>
  <si>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</si>
  <si>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</si>
  <si>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</si>
  <si>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</si>
  <si>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</si>
  <si>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</si>
  <si>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</si>
  <si>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</si>
  <si>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</si>
  <si>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</si>
  <si>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</si>
  <si>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</si>
  <si>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</si>
  <si>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</si>
  <si>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</si>
  <si>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</si>
  <si>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</si>
  <si>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</si>
  <si>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</si>
  <si>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</si>
  <si>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</si>
  <si>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</si>
  <si>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</si>
  <si>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</si>
  <si>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</si>
  <si>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</si>
  <si>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</si>
  <si>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</si>
  <si>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</si>
  <si>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</si>
  <si>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</si>
  <si>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</si>
  <si>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</si>
  <si>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</si>
  <si>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</si>
  <si>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</si>
  <si>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</si>
  <si>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</si>
  <si>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</si>
  <si>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</si>
  <si>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</si>
  <si>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</si>
  <si>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</si>
  <si>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</si>
  <si>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</si>
  <si>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</si>
  <si>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</si>
  <si>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</si>
  <si>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</si>
  <si>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</si>
  <si>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</si>
  <si>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</si>
  <si>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</si>
  <si>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</si>
  <si>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</si>
  <si>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</si>
  <si>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</si>
  <si>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</si>
  <si>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</si>
  <si>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</si>
  <si>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</si>
  <si>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</si>
  <si>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</si>
  <si>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</si>
  <si>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</si>
  <si>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</si>
  <si>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</si>
  <si>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</si>
  <si>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</si>
  <si>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</si>
  <si>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</si>
  <si>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</si>
  <si>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</si>
  <si>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</si>
  <si>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</si>
  <si>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</si>
  <si>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</si>
  <si>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</si>
  <si>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</si>
  <si>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</si>
  <si>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</si>
  <si>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</si>
  <si>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</si>
  <si>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</si>
  <si>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</si>
  <si>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</si>
  <si>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</si>
  <si>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</si>
  <si>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</si>
  <si>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</si>
  <si>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</si>
  <si>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</si>
  <si>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</si>
  <si>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</si>
  <si>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</si>
  <si>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</si>
  <si>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</si>
  <si>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</si>
  <si>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</si>
  <si>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</si>
  <si>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</si>
  <si>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</si>
  <si>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</si>
  <si>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</si>
  <si>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</si>
  <si>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</si>
  <si>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</si>
  <si>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</si>
  <si>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</si>
  <si>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</si>
  <si>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</si>
  <si>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</si>
  <si>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</si>
  <si>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</si>
  <si>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</si>
  <si>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</si>
  <si>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</si>
  <si>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</si>
  <si>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</si>
  <si>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</si>
  <si>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</si>
  <si>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</si>
  <si>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</si>
  <si>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</si>
  <si>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</si>
  <si>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</si>
  <si>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</si>
  <si>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</si>
  <si>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</si>
  <si>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</si>
  <si>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</si>
  <si>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</si>
  <si>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</si>
  <si>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</si>
  <si>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</si>
  <si>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</si>
  <si>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</si>
  <si>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</si>
  <si>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</si>
  <si>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</si>
  <si>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</si>
  <si>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</si>
  <si>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</si>
  <si>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</si>
  <si>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</si>
  <si>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</si>
  <si>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</si>
  <si>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</si>
  <si>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</si>
  <si>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</si>
  <si>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</si>
  <si>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</si>
  <si>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</si>
  <si>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</si>
  <si>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</si>
  <si>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</si>
  <si>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</si>
  <si>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</si>
  <si>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</si>
  <si>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</si>
  <si>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</si>
  <si>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</si>
  <si>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</si>
  <si>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</si>
  <si>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</si>
  <si>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</si>
  <si>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</si>
  <si>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</si>
  <si>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</si>
  <si>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</si>
  <si>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</si>
  <si>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</si>
  <si>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</si>
  <si>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</si>
  <si>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</si>
  <si>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</si>
  <si>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</si>
  <si>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</si>
  <si>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</si>
  <si>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</si>
  <si>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</si>
  <si>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</si>
  <si>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</si>
  <si>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</si>
  <si>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</si>
  <si>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</si>
  <si>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</si>
  <si>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</si>
  <si>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</si>
  <si>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</si>
  <si>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</si>
  <si>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</si>
  <si>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</si>
  <si>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</si>
  <si>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</si>
  <si>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</si>
  <si>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</si>
  <si>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</si>
  <si>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</si>
  <si>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</si>
  <si>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</si>
  <si>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</si>
  <si>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</si>
  <si>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</si>
  <si>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</si>
  <si>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</si>
  <si>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</si>
  <si>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</si>
  <si>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</si>
  <si>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</si>
  <si>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</si>
  <si>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</si>
  <si>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</si>
  <si>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</si>
  <si>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</si>
  <si>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</si>
  <si>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</si>
  <si>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</si>
  <si>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</si>
  <si>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</si>
  <si>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</si>
  <si>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</si>
  <si>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</si>
  <si>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</si>
  <si>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</si>
  <si>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</si>
  <si>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</si>
  <si>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</si>
  <si>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</si>
  <si>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</si>
  <si>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</si>
  <si>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</si>
  <si>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</si>
  <si>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</si>
  <si>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</si>
  <si>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</si>
  <si>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</si>
  <si>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</si>
  <si>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</si>
  <si>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</si>
  <si>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</si>
  <si>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</si>
  <si>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</si>
  <si>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</si>
  <si>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</si>
  <si>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</si>
  <si>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</si>
  <si>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</si>
  <si>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</si>
  <si>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</si>
  <si>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</si>
  <si>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</si>
  <si>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</si>
  <si>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</si>
  <si>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</si>
  <si>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</si>
  <si>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</si>
  <si>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</si>
  <si>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</si>
  <si>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</si>
  <si>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</si>
  <si>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</si>
  <si>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</si>
  <si>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</si>
  <si>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</si>
  <si>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</si>
  <si>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</si>
  <si>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</si>
  <si>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</si>
  <si>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</si>
  <si>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</si>
  <si>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</si>
  <si>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</si>
  <si>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</si>
  <si>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</si>
  <si>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</si>
  <si>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</si>
  <si>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</si>
  <si>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</si>
  <si>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</si>
  <si>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</si>
  <si>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</si>
  <si>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</si>
  <si>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</si>
  <si>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</si>
  <si>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</si>
  <si>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</si>
  <si>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</si>
  <si>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</si>
  <si>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</si>
  <si>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</si>
  <si>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</si>
  <si>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</si>
  <si>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</si>
  <si>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</si>
  <si>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</si>
  <si>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</si>
  <si>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</si>
  <si>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</si>
  <si>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</si>
  <si>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</si>
  <si>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</si>
  <si>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</si>
  <si>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</si>
  <si>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</si>
  <si>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</si>
  <si>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</si>
  <si>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</si>
  <si>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</si>
  <si>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</si>
  <si>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</si>
  <si>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</si>
  <si>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</si>
  <si>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</si>
  <si>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</si>
  <si>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</si>
  <si>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</si>
  <si>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</si>
  <si>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</si>
  <si>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</si>
  <si>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</si>
  <si>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</si>
  <si>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</si>
  <si>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</si>
  <si>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</si>
  <si>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</si>
  <si>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</si>
  <si>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</si>
  <si>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</si>
  <si>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</si>
  <si>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</si>
  <si>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</si>
  <si>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</si>
  <si>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</si>
  <si>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</si>
  <si>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</si>
  <si>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</si>
  <si>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</si>
  <si>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</si>
  <si>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</si>
  <si>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</si>
  <si>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</si>
  <si>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</si>
  <si>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</si>
  <si>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</si>
  <si>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</si>
  <si>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</si>
  <si>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</si>
  <si>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</si>
  <si>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</si>
  <si>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</si>
  <si>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</si>
  <si>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</si>
  <si>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</si>
  <si>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</si>
  <si>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</si>
  <si>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</si>
  <si>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</si>
  <si>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</si>
  <si>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</si>
  <si>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</si>
  <si>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</si>
  <si>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</si>
  <si>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</si>
  <si>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</si>
  <si>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</si>
  <si>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</si>
  <si>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</si>
  <si>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</si>
  <si>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</si>
  <si>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</si>
  <si>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</si>
  <si>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</si>
  <si>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</si>
  <si>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</si>
  <si>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</si>
  <si>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</si>
  <si>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</si>
  <si>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</si>
  <si>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</si>
  <si>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</si>
  <si>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</si>
  <si>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</si>
  <si>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</si>
  <si>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</si>
  <si>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</si>
  <si>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</si>
  <si>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</si>
  <si>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</si>
  <si>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</si>
  <si>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</si>
  <si>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</si>
  <si>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</si>
  <si>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</si>
  <si>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</si>
  <si>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</si>
  <si>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</si>
  <si>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</si>
  <si>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</si>
  <si>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</si>
  <si>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</si>
  <si>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</si>
  <si>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</si>
  <si>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</si>
  <si>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</si>
  <si>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</si>
  <si>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</si>
  <si>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</si>
  <si>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</si>
  <si>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</si>
  <si>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</si>
  <si>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</si>
  <si>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</si>
  <si>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</si>
  <si>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</si>
  <si>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</si>
  <si>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</si>
  <si>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</si>
  <si>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</si>
  <si>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</si>
  <si>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</si>
  <si>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</si>
  <si>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</si>
  <si>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</si>
  <si>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</si>
  <si>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</si>
  <si>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</si>
  <si>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</si>
  <si>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</si>
  <si>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</si>
  <si>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</si>
  <si>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</si>
  <si>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</si>
  <si>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</si>
  <si>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</si>
  <si>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</si>
  <si>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</si>
  <si>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</si>
  <si>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</si>
  <si>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</si>
  <si>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</si>
  <si>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</si>
  <si>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</si>
  <si>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</si>
  <si>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</si>
  <si>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</si>
  <si>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</si>
  <si>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</si>
  <si>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</si>
  <si>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</si>
  <si>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</si>
  <si>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</si>
  <si>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</si>
  <si>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</si>
  <si>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</si>
  <si>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</si>
  <si>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</si>
  <si>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</si>
  <si>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</si>
  <si>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</si>
  <si>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</si>
  <si>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</si>
  <si>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</si>
  <si>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</si>
  <si>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</si>
  <si>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</si>
  <si>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</si>
  <si>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</si>
  <si>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</si>
  <si>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</si>
  <si>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</si>
  <si>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</si>
  <si>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</si>
  <si>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</si>
  <si>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</si>
  <si>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</si>
  <si>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</si>
  <si>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</si>
  <si>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</si>
  <si>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</si>
  <si>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</si>
  <si>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</si>
  <si>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</si>
  <si>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</si>
  <si>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</si>
  <si>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</si>
  <si>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</si>
  <si>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</si>
  <si>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</si>
  <si>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</si>
  <si>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</si>
  <si>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</si>
  <si>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</si>
  <si>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</si>
  <si>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</si>
  <si>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</si>
  <si>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</si>
  <si>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</si>
  <si>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</si>
  <si>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</si>
  <si>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</si>
  <si>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</si>
  <si>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</si>
  <si>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</si>
  <si>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</si>
  <si>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</si>
  <si>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</si>
  <si>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</si>
  <si>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</si>
  <si>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</si>
  <si>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</si>
  <si>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</si>
  <si>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</si>
  <si>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</si>
  <si>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</si>
  <si>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</si>
  <si>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</si>
  <si>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</si>
  <si>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</si>
  <si>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</si>
  <si>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</si>
  <si>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</si>
  <si>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</si>
  <si>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</si>
  <si>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</si>
  <si>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</si>
  <si>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</si>
  <si>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</si>
  <si>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</si>
  <si>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</si>
  <si>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</si>
  <si>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</si>
  <si>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</si>
  <si>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</si>
  <si>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</si>
  <si>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</si>
  <si>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</si>
  <si>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</si>
  <si>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</si>
  <si>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</si>
  <si>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</si>
  <si>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</si>
  <si>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</si>
  <si>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</si>
  <si>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</si>
  <si>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</si>
  <si>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</si>
  <si>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</si>
  <si>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</si>
  <si>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</si>
  <si>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</si>
  <si>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</si>
  <si>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</si>
  <si>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</si>
  <si>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</si>
  <si>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</si>
  <si>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</si>
  <si>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</si>
  <si>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</si>
  <si>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</si>
  <si>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</si>
  <si>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</si>
  <si>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</si>
  <si>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</si>
  <si>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</si>
  <si>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</si>
  <si>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</si>
  <si>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</si>
  <si>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</si>
  <si>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</si>
  <si>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</si>
  <si>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</si>
  <si>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</si>
  <si>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</si>
  <si>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</si>
  <si>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</si>
  <si>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</si>
  <si>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</si>
  <si>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</si>
  <si>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</si>
  <si>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</si>
  <si>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</si>
  <si>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</si>
  <si>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</si>
  <si>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</si>
  <si>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</si>
  <si>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</si>
  <si>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</si>
  <si>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</si>
  <si>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</si>
  <si>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</si>
  <si>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</si>
  <si>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</si>
  <si>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</si>
  <si>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</si>
  <si>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</si>
  <si>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</si>
  <si>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</si>
  <si>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</si>
  <si>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</si>
  <si>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</si>
  <si>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</si>
  <si>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</si>
  <si>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</si>
  <si>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</si>
  <si>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</si>
  <si>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</si>
  <si>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</si>
  <si>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</si>
  <si>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</si>
  <si>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</si>
  <si>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</si>
  <si>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</si>
  <si>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</si>
  <si>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</si>
  <si>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</si>
  <si>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</si>
  <si>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</si>
  <si>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</si>
  <si>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</si>
  <si>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</si>
  <si>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</si>
  <si>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</si>
  <si>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</si>
  <si>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</si>
  <si>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</si>
  <si>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</si>
  <si>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</si>
  <si>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</si>
  <si>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</si>
  <si>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</si>
  <si>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</si>
  <si>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</si>
  <si>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</si>
  <si>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</si>
  <si>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</si>
  <si>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</si>
  <si>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</si>
  <si>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</si>
  <si>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</si>
  <si>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</si>
  <si>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</si>
  <si>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</si>
  <si>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</si>
  <si>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</si>
  <si>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</si>
  <si>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</si>
  <si>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</si>
  <si>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</si>
  <si>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</si>
  <si>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</si>
  <si>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</si>
  <si>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</si>
  <si>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</si>
  <si>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</si>
  <si>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</si>
  <si>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</si>
  <si>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</si>
  <si>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</si>
  <si>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</si>
  <si>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</si>
  <si>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</si>
  <si>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</si>
  <si>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</si>
  <si>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</si>
  <si>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</si>
  <si>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</si>
  <si>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</si>
  <si>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</si>
  <si>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</si>
  <si>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</si>
  <si>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</si>
  <si>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</si>
  <si>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</si>
  <si>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</si>
  <si>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</si>
  <si>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</si>
  <si>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</si>
  <si>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</si>
  <si>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</si>
  <si>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</si>
  <si>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</si>
  <si>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</si>
  <si>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</si>
  <si>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</si>
  <si>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</si>
  <si>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</si>
  <si>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</si>
  <si>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</si>
  <si>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</si>
  <si>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</si>
  <si>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</si>
  <si>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</si>
  <si>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</si>
  <si>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</si>
  <si>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</si>
  <si>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</si>
  <si>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</si>
  <si>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</si>
  <si>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</si>
  <si>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</si>
  <si>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</si>
  <si>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</si>
  <si>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</si>
  <si>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</si>
  <si>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</si>
  <si>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</si>
  <si>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</si>
  <si>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</si>
  <si>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</si>
  <si>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</si>
  <si>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</si>
  <si>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</si>
  <si>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</si>
  <si>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</si>
  <si>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</si>
  <si>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</si>
  <si>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</si>
  <si>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</si>
  <si>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</si>
  <si>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</si>
  <si>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</si>
  <si>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</si>
  <si>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</si>
  <si>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</si>
  <si>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</si>
  <si>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</si>
  <si>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</si>
  <si>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</si>
  <si>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</si>
  <si>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</si>
  <si>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</si>
  <si>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</si>
  <si>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</si>
  <si>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</si>
  <si>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</si>
  <si>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</si>
  <si>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</si>
  <si>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</si>
  <si>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</si>
  <si>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</si>
  <si>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</si>
  <si>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</si>
  <si>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</si>
  <si>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</si>
  <si>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</si>
  <si>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</si>
  <si>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</si>
  <si>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</si>
  <si>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</si>
  <si>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</si>
  <si>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</si>
  <si>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</si>
  <si>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</si>
  <si>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</si>
  <si>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</si>
  <si>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</si>
  <si>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</si>
  <si>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</si>
  <si>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</si>
  <si>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</si>
  <si>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</si>
  <si>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</si>
  <si>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</si>
  <si>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</si>
  <si>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</si>
  <si>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</si>
  <si>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</si>
  <si>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</si>
  <si>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</si>
  <si>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</si>
  <si>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</si>
  <si>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</si>
  <si>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</si>
  <si>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</si>
  <si>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</si>
  <si>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</si>
  <si>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</si>
  <si>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</si>
  <si>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</si>
  <si>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</si>
  <si>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</si>
  <si>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</si>
  <si>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</si>
  <si>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</si>
  <si>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</si>
  <si>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</si>
  <si>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</si>
  <si>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</si>
  <si>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</si>
  <si>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</si>
  <si>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</si>
  <si>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</si>
  <si>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</si>
  <si>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</si>
  <si>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</si>
  <si>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</si>
  <si>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</si>
  <si>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</si>
  <si>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</si>
  <si>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</si>
  <si>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</si>
  <si>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</si>
  <si>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</si>
  <si>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</si>
  <si>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</si>
  <si>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</si>
  <si>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</si>
  <si>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</si>
  <si>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</si>
  <si>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</si>
  <si>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</si>
  <si>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</si>
  <si>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</si>
  <si>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</si>
  <si>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</si>
  <si>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</si>
  <si>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</si>
  <si>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</si>
  <si>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</si>
  <si>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</si>
  <si>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</si>
  <si>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</si>
  <si>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</si>
  <si>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</si>
  <si>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</si>
  <si>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</si>
  <si>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</si>
  <si>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</si>
  <si>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</si>
  <si>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</si>
  <si>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</si>
  <si>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</si>
  <si>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</si>
  <si>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</si>
  <si>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</si>
  <si>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</si>
  <si>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</si>
  <si>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</si>
  <si>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</si>
  <si>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</si>
  <si>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</si>
  <si>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</si>
  <si>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</si>
  <si>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</si>
  <si>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</si>
  <si>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</si>
  <si>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</si>
  <si>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</si>
  <si>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</si>
  <si>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</si>
  <si>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</si>
  <si>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</si>
  <si>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</si>
  <si>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</si>
  <si>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</si>
  <si>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</si>
  <si>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</si>
  <si>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</si>
  <si>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</si>
  <si>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</si>
  <si>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</si>
  <si>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</si>
  <si>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</si>
  <si>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</si>
  <si>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</si>
  <si>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</si>
  <si>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</si>
  <si>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</si>
  <si>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</si>
  <si>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</si>
  <si>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</si>
  <si>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</si>
  <si>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</si>
  <si>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</si>
  <si>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</si>
  <si>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</si>
  <si>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</si>
  <si>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</si>
  <si>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</si>
  <si>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</si>
  <si>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</si>
  <si>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</si>
  <si>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</si>
  <si>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</si>
  <si>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</si>
  <si>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</si>
  <si>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</si>
  <si>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</si>
  <si>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</si>
  <si>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</si>
  <si>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</si>
  <si>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</si>
  <si>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</si>
  <si>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</si>
  <si>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</si>
  <si>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</si>
  <si>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</si>
  <si>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</si>
  <si>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</si>
  <si>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</si>
  <si>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</si>
  <si>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</si>
  <si>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</si>
  <si>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</si>
  <si>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</si>
  <si>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</si>
  <si>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</si>
  <si>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</si>
  <si>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</si>
  <si>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</si>
  <si>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</si>
  <si>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</si>
  <si>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</si>
  <si>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</si>
  <si>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</si>
  <si>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</si>
  <si>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</si>
  <si>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</si>
  <si>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</si>
  <si>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</si>
  <si>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</si>
  <si>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</si>
  <si>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</si>
  <si>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</si>
  <si>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</si>
  <si>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</si>
  <si>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</si>
  <si>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</si>
  <si>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</si>
  <si>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</si>
  <si>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</si>
  <si>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</si>
  <si>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</si>
  <si>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</si>
  <si>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</si>
  <si>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</si>
  <si>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</si>
  <si>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</si>
  <si>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</si>
  <si>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</si>
  <si>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</si>
  <si>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</si>
  <si>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</si>
  <si>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</si>
  <si>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</si>
  <si>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</si>
  <si>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</si>
  <si>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</si>
  <si>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</si>
  <si>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</si>
  <si>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</si>
  <si>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</si>
  <si>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</si>
  <si>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</si>
  <si>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</si>
  <si>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</si>
  <si>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</si>
  <si>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</si>
  <si>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</si>
  <si>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</si>
  <si>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</si>
  <si>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</si>
  <si>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</si>
  <si>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</si>
  <si>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</si>
  <si>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</si>
  <si>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</si>
  <si>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</si>
  <si>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</si>
  <si>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</si>
  <si>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</si>
  <si>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</si>
  <si>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</si>
  <si>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</si>
  <si>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</si>
  <si>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</si>
  <si>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</si>
  <si>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</si>
  <si>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</si>
  <si>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</si>
  <si>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</si>
  <si>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</si>
  <si>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</si>
  <si>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</si>
  <si>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</si>
  <si>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</si>
  <si>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</si>
  <si>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</si>
  <si>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</si>
  <si>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</si>
  <si>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</si>
  <si>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</si>
  <si>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</si>
  <si>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</si>
  <si>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</si>
  <si>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</si>
  <si>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</si>
  <si>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</si>
  <si>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</si>
  <si>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</si>
  <si>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</si>
  <si>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</si>
  <si>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</si>
  <si>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</si>
  <si>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</si>
  <si>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</si>
  <si>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</si>
  <si>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</si>
  <si>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</si>
  <si>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</si>
  <si>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</si>
  <si>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</si>
  <si>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</si>
  <si>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</si>
  <si>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</si>
  <si>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</si>
  <si>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</si>
  <si>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</si>
  <si>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</si>
  <si>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</si>
  <si>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</si>
  <si>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</si>
  <si>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</si>
  <si>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</si>
  <si>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</si>
  <si>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</si>
  <si>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</si>
  <si>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</si>
  <si>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</si>
  <si>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</si>
  <si>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</si>
  <si>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</si>
  <si>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</si>
  <si>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</si>
  <si>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</si>
  <si>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</si>
  <si>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</si>
  <si>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</si>
  <si>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</si>
  <si>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</si>
  <si>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</si>
  <si>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</si>
  <si>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</si>
  <si>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</si>
  <si>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</si>
  <si>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</si>
  <si>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</si>
  <si>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</si>
  <si>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</si>
  <si>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</si>
  <si>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</si>
  <si>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</si>
  <si>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</si>
  <si>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</si>
  <si>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</si>
  <si>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</si>
  <si>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</si>
  <si>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</si>
  <si>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</si>
  <si>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</si>
  <si>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</si>
  <si>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</si>
  <si>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</si>
  <si>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</si>
  <si>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</si>
  <si>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</si>
  <si>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</si>
  <si>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</si>
  <si>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</si>
  <si>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</si>
  <si>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</si>
  <si>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</si>
  <si>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</si>
  <si>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</si>
  <si>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</si>
  <si>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</si>
  <si>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</si>
  <si>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</si>
  <si>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</si>
  <si>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</si>
  <si>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</si>
  <si>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</si>
  <si>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</si>
  <si>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</si>
  <si>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</si>
  <si>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</si>
  <si>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</si>
  <si>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</si>
  <si>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</si>
  <si>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</si>
  <si>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</si>
  <si>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</si>
  <si>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</si>
  <si>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</si>
  <si>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</si>
  <si>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</si>
  <si>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</si>
  <si>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</si>
  <si>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</si>
  <si>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</si>
  <si>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</si>
  <si>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</si>
  <si>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</si>
  <si>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</si>
  <si>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</si>
  <si>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</si>
  <si>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</si>
  <si>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</si>
  <si>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</si>
  <si>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</si>
  <si>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</si>
  <si>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</si>
  <si>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</si>
  <si>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</si>
  <si>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</si>
  <si>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</si>
  <si>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</si>
  <si>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</si>
  <si>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</si>
  <si>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</si>
  <si>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</si>
  <si>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</si>
  <si>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</si>
  <si>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</si>
  <si>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</si>
  <si>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</si>
  <si>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</si>
  <si>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</si>
  <si>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</si>
  <si>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</si>
  <si>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</si>
  <si>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</si>
  <si>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</si>
  <si>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</si>
  <si>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</si>
  <si>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</si>
  <si>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</si>
  <si>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</si>
  <si>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</si>
  <si>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</si>
  <si>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</si>
  <si>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</si>
  <si>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</si>
  <si>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</si>
  <si>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</si>
  <si>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</si>
  <si>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</si>
  <si>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</si>
  <si>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</si>
  <si>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</si>
  <si>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</si>
  <si>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</si>
  <si>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</si>
  <si>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</si>
  <si>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</si>
  <si>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</si>
  <si>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</si>
  <si>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</si>
  <si>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</si>
  <si>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</si>
  <si>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</si>
  <si>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</si>
  <si>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</si>
  <si>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</si>
  <si>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</si>
  <si>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</si>
  <si>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</si>
  <si>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</si>
  <si>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</si>
  <si>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</si>
  <si>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</si>
  <si>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</si>
  <si>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</si>
  <si>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</si>
  <si>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</si>
  <si>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</si>
  <si>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</si>
  <si>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</si>
  <si>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</si>
  <si>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</si>
  <si>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</si>
  <si>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</si>
  <si>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</si>
  <si>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</si>
  <si>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</si>
  <si>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</si>
  <si>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</si>
  <si>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</si>
  <si>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</si>
  <si>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</si>
  <si>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</si>
  <si>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</si>
  <si>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</si>
  <si>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</si>
  <si>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</si>
  <si>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</si>
  <si>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</si>
  <si>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</si>
  <si>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</si>
  <si>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</si>
  <si>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</si>
  <si>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</si>
  <si>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</si>
  <si>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</si>
  <si>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</si>
  <si>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</si>
  <si>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</si>
  <si>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</si>
  <si>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</si>
  <si>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</si>
  <si>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</si>
  <si>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</si>
  <si>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</si>
  <si>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</si>
  <si>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</si>
  <si>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</si>
  <si>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</si>
  <si>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</si>
  <si>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</si>
  <si>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</si>
  <si>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</si>
  <si>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</si>
  <si>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</si>
  <si>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</si>
  <si>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</si>
  <si>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</si>
  <si>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</si>
  <si>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</si>
  <si>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</si>
  <si>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</si>
  <si>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</si>
  <si>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</si>
  <si>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</si>
  <si>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</si>
  <si>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</si>
  <si>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</si>
  <si>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</si>
  <si>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</si>
  <si>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</si>
  <si>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</si>
  <si>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</si>
  <si>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</si>
  <si>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</si>
  <si>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</si>
  <si>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</si>
  <si>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</si>
  <si>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</si>
  <si>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</si>
  <si>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</si>
  <si>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</si>
  <si>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</si>
  <si>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</si>
  <si>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</si>
  <si>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</si>
  <si>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</si>
  <si>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</si>
  <si>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</si>
  <si>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</si>
  <si>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</si>
  <si>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</si>
  <si>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</si>
  <si>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</si>
  <si>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</si>
  <si>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</si>
  <si>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</si>
  <si>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</si>
  <si>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</si>
  <si>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</si>
  <si>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</si>
  <si>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</si>
  <si>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</si>
  <si>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</si>
  <si>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</si>
  <si>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</si>
  <si>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</si>
  <si>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</si>
  <si>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</si>
  <si>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</si>
  <si>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</si>
  <si>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</si>
  <si>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</si>
  <si>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</si>
  <si>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</si>
  <si>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</si>
  <si>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</si>
  <si>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</si>
  <si>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</si>
  <si>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</si>
  <si>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</si>
  <si>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</si>
  <si>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</si>
  <si>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</si>
  <si>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</si>
  <si>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</si>
  <si>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</si>
  <si>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</si>
  <si>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</si>
  <si>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</si>
  <si>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</si>
  <si>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</si>
  <si>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</si>
  <si>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</si>
  <si>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</si>
  <si>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</si>
  <si>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</si>
  <si>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</si>
  <si>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</si>
  <si>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</si>
  <si>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</si>
  <si>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</si>
  <si>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</si>
  <si>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</si>
  <si>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</si>
  <si>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</si>
  <si>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</si>
  <si>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</si>
  <si>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</si>
  <si>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</si>
  <si>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</si>
  <si>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</si>
  <si>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</si>
  <si>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</si>
  <si>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</si>
  <si>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</si>
  <si>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</si>
  <si>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</si>
  <si>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</si>
  <si>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</si>
  <si>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</si>
  <si>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</si>
  <si>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</si>
  <si>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</si>
  <si>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</si>
  <si>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</si>
  <si>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</si>
  <si>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</si>
  <si>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</si>
  <si>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</si>
  <si>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</si>
  <si>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</si>
  <si>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</si>
  <si>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</si>
  <si>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</si>
  <si>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</si>
  <si>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</si>
  <si>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</si>
  <si>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</si>
  <si>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</si>
  <si>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</si>
  <si>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</si>
  <si>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</si>
  <si>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</si>
  <si>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</si>
  <si>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</si>
  <si>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</si>
  <si>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</si>
  <si>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</si>
  <si>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</si>
  <si>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</si>
  <si>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</si>
  <si>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</si>
  <si>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</si>
  <si>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</si>
  <si>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</si>
  <si>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</si>
  <si>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</si>
  <si>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</si>
  <si>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</si>
  <si>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</si>
  <si>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</si>
  <si>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</si>
  <si>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</si>
  <si>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</si>
  <si>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</si>
  <si>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</si>
  <si>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</si>
  <si>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</si>
  <si>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</si>
  <si>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</si>
  <si>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</si>
  <si>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</si>
  <si>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</si>
  <si>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</si>
  <si>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</si>
  <si>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</si>
  <si>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</si>
  <si>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</si>
  <si>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</si>
  <si>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</si>
  <si>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</si>
  <si>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</si>
  <si>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</si>
  <si>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</si>
  <si>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</si>
  <si>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</si>
  <si>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</si>
  <si>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</si>
  <si>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</si>
  <si>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</si>
  <si>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</si>
  <si>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</si>
  <si>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</si>
  <si>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</si>
  <si>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</si>
  <si>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</si>
  <si>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</si>
  <si>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</si>
  <si>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</si>
  <si>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</si>
  <si>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</si>
  <si>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</si>
  <si>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</si>
  <si>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</si>
  <si>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</si>
  <si>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</si>
  <si>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</si>
  <si>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</si>
  <si>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</si>
  <si>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</si>
  <si>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</si>
  <si>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</si>
  <si>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</si>
  <si>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</si>
  <si>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</si>
  <si>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</si>
  <si>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</si>
  <si>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</si>
  <si>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</si>
  <si>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</si>
  <si>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</si>
  <si>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</si>
  <si>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</si>
  <si>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</si>
  <si>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</si>
  <si>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</si>
  <si>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</si>
  <si>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</si>
  <si>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</si>
  <si>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</si>
  <si>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</si>
  <si>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</si>
  <si>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</si>
  <si>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</si>
  <si>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</si>
  <si>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</si>
  <si>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</si>
  <si>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</si>
  <si>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</si>
  <si>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</si>
  <si>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</si>
  <si>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</si>
  <si>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</si>
  <si>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</si>
  <si>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</si>
  <si>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</si>
  <si>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</si>
  <si>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</si>
  <si>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</si>
  <si>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</si>
  <si>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</si>
  <si>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</si>
  <si>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</si>
  <si>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</si>
  <si>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</si>
  <si>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</si>
  <si>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</si>
  <si>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</si>
  <si>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</si>
  <si>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</si>
  <si>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</si>
  <si>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</si>
  <si>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</si>
  <si>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</si>
  <si>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</si>
  <si>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</si>
  <si>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</si>
  <si>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</si>
  <si>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</si>
  <si>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</si>
  <si>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</si>
  <si>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</si>
  <si>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</si>
  <si>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</si>
  <si>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</si>
  <si>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</si>
  <si>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</si>
  <si>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</si>
  <si>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</si>
  <si>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</si>
  <si>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</si>
  <si>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</si>
  <si>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</si>
  <si>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</si>
  <si>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</si>
  <si>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</si>
  <si>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</si>
  <si>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</si>
  <si>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</si>
  <si>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</si>
  <si>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</si>
  <si>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</si>
  <si>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</si>
  <si>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</si>
  <si>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</si>
  <si>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</si>
  <si>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</si>
  <si>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</si>
  <si>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</si>
  <si>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</si>
  <si>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</si>
  <si>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</si>
  <si>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</si>
  <si>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</si>
  <si>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</si>
  <si>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</si>
  <si>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</si>
  <si>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</si>
  <si>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</si>
  <si>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</si>
  <si>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</si>
  <si>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</si>
  <si>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</si>
  <si>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</si>
  <si>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</si>
  <si>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</si>
  <si>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</si>
  <si>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</si>
  <si>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</si>
  <si>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</si>
  <si>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</si>
  <si>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</si>
  <si>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</si>
  <si>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</si>
  <si>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</si>
  <si>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</si>
  <si>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</si>
  <si>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</si>
  <si>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</si>
  <si>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</si>
  <si>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</si>
  <si>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</si>
  <si>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</si>
  <si>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</si>
  <si>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</si>
  <si>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</si>
  <si>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</si>
  <si>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</si>
  <si>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</si>
  <si>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</si>
  <si>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</si>
  <si>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</si>
  <si>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</si>
  <si>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</si>
  <si>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</si>
  <si>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</si>
  <si>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</si>
  <si>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</si>
  <si>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</si>
  <si>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</si>
  <si>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</si>
  <si>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</si>
  <si>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</si>
  <si>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</si>
  <si>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</si>
  <si>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</si>
  <si>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</si>
  <si>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</si>
  <si>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</si>
  <si>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</si>
  <si>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</si>
  <si>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</si>
  <si>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</si>
  <si>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</si>
  <si>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</si>
  <si>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</si>
  <si>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</si>
  <si>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</si>
  <si>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</si>
  <si>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</si>
  <si>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</si>
  <si>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</si>
  <si>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</si>
  <si>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</si>
  <si>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</si>
  <si>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</si>
  <si>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</si>
  <si>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</si>
  <si>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</si>
  <si>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</si>
  <si>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</si>
  <si>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</si>
  <si>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</si>
  <si>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</si>
  <si>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</si>
  <si>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</si>
  <si>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</si>
  <si>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</si>
  <si>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</si>
  <si>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</si>
  <si>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</si>
  <si>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</si>
  <si>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</si>
  <si>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</si>
  <si>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</si>
  <si>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</si>
  <si>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</si>
  <si>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</si>
  <si>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</si>
  <si>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</si>
  <si>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</si>
  <si>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</si>
  <si>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</si>
  <si>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</si>
  <si>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</si>
  <si>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</si>
  <si>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</si>
  <si>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</si>
  <si>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</si>
  <si>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</si>
  <si>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</si>
  <si>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</si>
  <si>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</si>
  <si>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</si>
  <si>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</si>
  <si>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</si>
  <si>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</si>
  <si>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</si>
  <si>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</si>
  <si>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</si>
  <si>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</si>
  <si>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</si>
  <si>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</si>
  <si>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</si>
  <si>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</si>
  <si>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</si>
  <si>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</si>
  <si>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</si>
  <si>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</si>
  <si>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</si>
  <si>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</si>
  <si>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</si>
  <si>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</si>
  <si>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</si>
  <si>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</si>
  <si>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</si>
  <si>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</si>
  <si>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</si>
  <si>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</si>
  <si>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</si>
  <si>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</si>
  <si>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</si>
  <si>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</si>
  <si>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</si>
  <si>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</si>
  <si>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</si>
  <si>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</si>
  <si>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</si>
  <si>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</si>
  <si>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</si>
  <si>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</si>
  <si>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</si>
  <si>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</si>
  <si>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</si>
  <si>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</si>
  <si>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</si>
  <si>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</si>
  <si>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</si>
  <si>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</si>
  <si>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</si>
  <si>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</si>
  <si>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</si>
  <si>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</si>
  <si>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</si>
  <si>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</si>
  <si>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</si>
  <si>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</si>
  <si>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</si>
  <si>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</si>
  <si>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</si>
  <si>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</si>
  <si>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</si>
  <si>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</si>
  <si>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</si>
  <si>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</si>
  <si>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</si>
  <si>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</si>
  <si>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</si>
  <si>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</si>
  <si>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</si>
  <si>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</si>
  <si>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</si>
  <si>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</si>
  <si>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</si>
  <si>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</si>
  <si>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</si>
  <si>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</si>
  <si>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</si>
  <si>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</si>
  <si>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</si>
  <si>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</si>
  <si>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</si>
  <si>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</si>
  <si>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</si>
  <si>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</si>
  <si>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</si>
  <si>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</si>
  <si>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</si>
  <si>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</si>
  <si>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</si>
  <si>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</si>
  <si>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</si>
  <si>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</si>
  <si>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</si>
  <si>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</si>
  <si>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</si>
  <si>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</si>
  <si>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</si>
  <si>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</si>
  <si>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</si>
  <si>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</si>
  <si>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</si>
  <si>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</si>
  <si>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</si>
  <si>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</si>
  <si>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</si>
  <si>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</si>
  <si>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</si>
  <si>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</si>
  <si>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</si>
  <si>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</si>
  <si>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</si>
  <si>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</si>
  <si>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</si>
  <si>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</si>
  <si>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</si>
  <si>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</si>
  <si>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</si>
  <si>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</si>
  <si>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</si>
  <si>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</si>
  <si>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</si>
  <si>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</si>
  <si>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</si>
  <si>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</si>
  <si>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</si>
  <si>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</si>
  <si>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</si>
  <si>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</si>
  <si>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</si>
  <si>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</si>
  <si>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</si>
  <si>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</si>
  <si>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</si>
  <si>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</si>
  <si>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</si>
  <si>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</si>
  <si>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</si>
  <si>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</si>
  <si>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</si>
  <si>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</si>
  <si>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</si>
  <si>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</si>
  <si>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</si>
  <si>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</si>
  <si>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</si>
  <si>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</si>
  <si>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</si>
  <si>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</si>
  <si>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</si>
  <si>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</si>
  <si>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</si>
  <si>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</si>
  <si>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</si>
  <si>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</si>
  <si>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</si>
  <si>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</si>
  <si>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</si>
  <si>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</si>
  <si>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</si>
  <si>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</si>
  <si>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</si>
  <si>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</si>
  <si>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</si>
  <si>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</si>
  <si>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</si>
  <si>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</si>
  <si>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</si>
  <si>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</si>
  <si>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</si>
  <si>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</si>
  <si>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</si>
  <si>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</si>
  <si>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</si>
  <si>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</si>
  <si>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</si>
  <si>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</si>
  <si>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</si>
  <si>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</si>
  <si>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</si>
  <si>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</si>
  <si>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</si>
  <si>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</si>
  <si>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</si>
  <si>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</si>
  <si>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</si>
  <si>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</si>
  <si>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</si>
  <si>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</si>
  <si>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</si>
  <si>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</si>
  <si>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</si>
  <si>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</si>
  <si>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</si>
  <si>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</si>
  <si>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</si>
  <si>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</si>
  <si>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</si>
  <si>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</si>
  <si>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</si>
  <si>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</si>
  <si>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</si>
  <si>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</si>
  <si>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</si>
  <si>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</si>
  <si>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</si>
  <si>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</si>
  <si>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</si>
  <si>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</si>
  <si>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</si>
  <si>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</si>
  <si>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</si>
  <si>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</si>
  <si>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</si>
  <si>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</si>
  <si>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</si>
  <si>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</si>
  <si>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</si>
  <si>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</si>
  <si>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</si>
  <si>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</si>
  <si>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</si>
  <si>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</si>
  <si>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</si>
  <si>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</si>
  <si>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</si>
  <si>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</si>
  <si>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</si>
  <si>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</si>
  <si>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</si>
  <si>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</si>
  <si>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</si>
  <si>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</si>
  <si>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</si>
  <si>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</si>
  <si>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</si>
  <si>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</si>
  <si>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</si>
  <si>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</si>
  <si>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</si>
  <si>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</si>
  <si>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</si>
  <si>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</si>
  <si>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</si>
  <si>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</si>
  <si>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</si>
  <si>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</si>
  <si>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</si>
  <si>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</si>
  <si>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</si>
  <si>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</si>
  <si>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</si>
  <si>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</si>
  <si>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</si>
  <si>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</si>
  <si>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</si>
  <si>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</si>
  <si>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</si>
  <si>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</si>
  <si>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</si>
  <si>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</si>
  <si>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</si>
  <si>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</si>
  <si>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</si>
  <si>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</si>
  <si>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</si>
  <si>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</si>
  <si>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</si>
  <si>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</si>
  <si>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</si>
  <si>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</si>
  <si>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</si>
  <si>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</si>
  <si>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</si>
  <si>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</si>
  <si>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</si>
  <si>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</si>
  <si>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</si>
  <si>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</si>
  <si>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</si>
  <si>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</si>
  <si>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</si>
  <si>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</si>
  <si>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</si>
  <si>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</si>
  <si>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</si>
  <si>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</si>
  <si>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</si>
  <si>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</si>
  <si>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</si>
  <si>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</si>
  <si>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</si>
  <si>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</si>
  <si>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</si>
  <si>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</si>
  <si>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</si>
  <si>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</si>
  <si>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</si>
  <si>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</si>
  <si>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</si>
  <si>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</si>
  <si>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</si>
  <si>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</si>
  <si>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</si>
  <si>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</si>
  <si>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</si>
  <si>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</si>
  <si>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</si>
  <si>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</si>
  <si>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</si>
  <si>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</si>
  <si>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</si>
  <si>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</si>
  <si>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</si>
  <si>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</si>
  <si>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</si>
  <si>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</si>
  <si>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</si>
  <si>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</si>
  <si>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</si>
  <si>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</si>
  <si>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</si>
  <si>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</si>
  <si>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</si>
  <si>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</si>
  <si>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</si>
  <si>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</si>
  <si>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</si>
  <si>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</si>
  <si>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</si>
  <si>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</si>
  <si>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</si>
  <si>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</si>
  <si>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</si>
  <si>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</si>
  <si>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</si>
  <si>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</si>
  <si>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</si>
  <si>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</si>
  <si>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</si>
  <si>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</si>
  <si>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</si>
  <si>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</si>
  <si>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</si>
  <si>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</si>
  <si>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</si>
  <si>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</si>
  <si>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</si>
  <si>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</si>
  <si>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</si>
  <si>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</si>
  <si>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</si>
  <si>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</si>
  <si>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</si>
  <si>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</si>
  <si>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</si>
  <si>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</si>
  <si>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</si>
  <si>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</si>
  <si>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</si>
  <si>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</si>
  <si>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</si>
  <si>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</si>
  <si>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</si>
  <si>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</si>
  <si>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</si>
  <si>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</si>
  <si>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</si>
  <si>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</si>
  <si>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</si>
  <si>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</si>
  <si>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</si>
  <si>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</si>
  <si>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</si>
  <si>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</si>
  <si>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</si>
  <si>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</si>
  <si>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</si>
  <si>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</si>
  <si>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</si>
  <si>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</si>
  <si>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</si>
  <si>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</si>
  <si>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</si>
  <si>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</si>
  <si>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</si>
  <si>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</si>
  <si>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</si>
  <si>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</si>
  <si>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</si>
  <si>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</si>
  <si>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</si>
  <si>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</si>
  <si>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</si>
  <si>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</si>
  <si>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</si>
  <si>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</si>
  <si>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</si>
  <si>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</si>
  <si>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</si>
  <si>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</si>
  <si>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</si>
  <si>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</si>
  <si>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</si>
  <si>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</si>
  <si>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</si>
  <si>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</si>
  <si>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</si>
  <si>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</si>
  <si>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</si>
  <si>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</si>
  <si>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</si>
  <si>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</si>
  <si>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</si>
  <si>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</si>
  <si>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</si>
  <si>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</si>
  <si>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</si>
  <si>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</si>
  <si>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</si>
  <si>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</si>
  <si>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</si>
  <si>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</si>
  <si>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</si>
  <si>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</si>
  <si>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</si>
  <si>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</si>
  <si>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</si>
  <si>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</si>
  <si>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</si>
  <si>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</si>
  <si>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</si>
  <si>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</si>
  <si>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</si>
  <si>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</si>
  <si>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</si>
  <si>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</si>
  <si>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</si>
  <si>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</si>
  <si>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</si>
  <si>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</si>
  <si>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</si>
  <si>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</si>
  <si>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</si>
  <si>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</si>
  <si>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</si>
  <si>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</si>
  <si>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</si>
  <si>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</si>
  <si>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</si>
  <si>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</si>
  <si>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</si>
  <si>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</si>
  <si>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</si>
  <si>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</si>
  <si>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</si>
  <si>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</si>
  <si>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</si>
  <si>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</si>
  <si>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</si>
  <si>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</si>
  <si>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</si>
  <si>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</si>
  <si>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</si>
  <si>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</si>
  <si>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</si>
  <si>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</si>
  <si>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</si>
  <si>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</si>
  <si>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</si>
  <si>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</si>
  <si>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</si>
  <si>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</si>
  <si>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</si>
  <si>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</si>
  <si>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</si>
  <si>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</si>
  <si>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</si>
  <si>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</si>
  <si>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</si>
  <si>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</si>
  <si>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</si>
  <si>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</si>
  <si>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</si>
  <si>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</si>
  <si>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</si>
  <si>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</si>
  <si>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</si>
  <si>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</si>
  <si>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</si>
  <si>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</si>
  <si>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</si>
  <si>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</si>
  <si>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</si>
  <si>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</si>
  <si>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</si>
  <si>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</si>
  <si>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</si>
  <si>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</si>
  <si>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</si>
  <si>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</si>
  <si>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</si>
  <si>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</si>
  <si>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</si>
  <si>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</si>
  <si>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</si>
  <si>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</si>
  <si>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</si>
  <si>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</si>
  <si>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</si>
  <si>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</si>
  <si>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</si>
  <si>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</si>
  <si>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</si>
  <si>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</si>
  <si>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</si>
  <si>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</si>
  <si>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</si>
  <si>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</si>
  <si>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</si>
  <si>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</si>
  <si>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</si>
  <si>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</si>
  <si>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</si>
  <si>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</si>
  <si>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</si>
  <si>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</si>
  <si>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</si>
  <si>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</si>
  <si>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</si>
  <si>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</si>
  <si>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</si>
  <si>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</si>
  <si>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</si>
  <si>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</si>
  <si>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</si>
  <si>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</si>
  <si>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</si>
  <si>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</si>
  <si>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</si>
  <si>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</si>
  <si>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</si>
  <si>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</si>
  <si>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</si>
  <si>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</si>
  <si>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</si>
  <si>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</si>
  <si>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</si>
  <si>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</si>
  <si>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</si>
  <si>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</si>
  <si>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</si>
  <si>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</si>
  <si>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</si>
  <si>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</si>
  <si>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</si>
  <si>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</si>
  <si>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</si>
  <si>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</si>
  <si>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</si>
  <si>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</si>
  <si>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</si>
  <si>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</si>
  <si>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</si>
  <si>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</si>
  <si>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</si>
  <si>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</si>
  <si>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</si>
  <si>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</si>
  <si>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</si>
  <si>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</si>
  <si>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</si>
  <si>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</si>
  <si>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</si>
  <si>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</si>
  <si>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</si>
  <si>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</si>
  <si>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</si>
  <si>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</si>
  <si>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</si>
  <si>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</si>
  <si>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</si>
  <si>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</si>
  <si>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</si>
  <si>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</si>
  <si>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</si>
  <si>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</si>
  <si>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</si>
  <si>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</si>
  <si>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</si>
  <si>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</si>
  <si>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</si>
  <si>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</si>
  <si>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</si>
  <si>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</si>
  <si>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</si>
  <si>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</si>
  <si>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</si>
  <si>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</si>
  <si>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</si>
  <si>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</si>
  <si>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</si>
  <si>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</si>
  <si>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</si>
  <si>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</si>
  <si>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</si>
  <si>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</si>
  <si>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</si>
  <si>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</si>
  <si>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</si>
  <si>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</si>
  <si>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</si>
  <si>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</si>
  <si>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</si>
  <si>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</si>
  <si>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</si>
  <si>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</si>
  <si>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</si>
  <si>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</si>
  <si>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</si>
  <si>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</si>
  <si>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</si>
  <si>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</si>
  <si>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</si>
  <si>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</si>
  <si>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</si>
  <si>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</si>
  <si>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</si>
  <si>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</si>
  <si>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</si>
  <si>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</si>
  <si>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</si>
  <si>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</si>
  <si>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</si>
  <si>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</si>
  <si>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</si>
  <si>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</si>
  <si>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</si>
  <si>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</si>
  <si>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</si>
  <si>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</si>
  <si>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</si>
  <si>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</si>
  <si>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</si>
  <si>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</si>
  <si>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</si>
  <si>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</si>
  <si>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</si>
  <si>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</si>
  <si>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</si>
  <si>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</si>
  <si>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</si>
  <si>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</si>
  <si>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</si>
  <si>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</si>
  <si>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</si>
  <si>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</si>
  <si>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</si>
  <si>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</si>
  <si>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</si>
  <si>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</si>
  <si>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</si>
  <si>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</si>
  <si>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</si>
  <si>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</si>
  <si>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</si>
  <si>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</si>
  <si>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</si>
  <si>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</si>
  <si>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</si>
  <si>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</si>
  <si>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</si>
  <si>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</si>
  <si>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</si>
  <si>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</si>
  <si>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</si>
  <si>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</si>
  <si>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</si>
  <si>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</si>
  <si>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</si>
  <si>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</si>
  <si>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</si>
  <si>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</si>
  <si>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</si>
  <si>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</si>
  <si>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</si>
  <si>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</si>
  <si>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</si>
  <si>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</si>
  <si>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</si>
  <si>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</si>
  <si>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</si>
  <si>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</si>
  <si>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</si>
  <si>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</si>
  <si>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</si>
  <si>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</si>
  <si>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</si>
  <si>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</si>
  <si>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</si>
  <si>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</si>
  <si>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</si>
  <si>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</si>
  <si>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</si>
  <si>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</si>
  <si>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</si>
  <si>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</si>
  <si>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</si>
  <si>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</si>
  <si>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</si>
  <si>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</si>
  <si>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</si>
  <si>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</si>
  <si>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</si>
  <si>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</si>
  <si>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</si>
  <si>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</si>
  <si>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</si>
  <si>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</si>
  <si>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</si>
  <si>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</si>
  <si>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</si>
  <si>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</si>
  <si>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</si>
  <si>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</si>
  <si>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</si>
  <si>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</si>
  <si>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</si>
  <si>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</si>
  <si>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</si>
  <si>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</si>
  <si>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</si>
  <si>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</si>
  <si>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</si>
  <si>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</si>
  <si>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</si>
  <si>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</si>
  <si>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</si>
  <si>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</si>
  <si>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</si>
  <si>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</si>
  <si>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</si>
  <si>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</si>
  <si>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</si>
  <si>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</si>
  <si>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</si>
  <si>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</si>
  <si>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</si>
  <si>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</si>
  <si>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</si>
  <si>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</si>
  <si>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</si>
  <si>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</si>
  <si>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</si>
  <si>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</si>
  <si>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</si>
  <si>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</si>
  <si>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</si>
  <si>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</si>
  <si>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</si>
  <si>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</si>
  <si>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</si>
  <si>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</si>
  <si>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</si>
  <si>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</si>
  <si>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</si>
  <si>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</si>
  <si>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</si>
  <si>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</si>
  <si>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</si>
  <si>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</si>
  <si>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</si>
  <si>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</si>
  <si>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</si>
  <si>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</si>
  <si>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</si>
  <si>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</si>
  <si>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</si>
  <si>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</si>
  <si>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</si>
  <si>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</si>
  <si>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</si>
  <si>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</si>
  <si>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</si>
  <si>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</si>
  <si>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</si>
  <si>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</si>
  <si>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</si>
  <si>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</si>
  <si>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</si>
  <si>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</si>
  <si>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</si>
  <si>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</si>
  <si>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</si>
  <si>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</si>
  <si>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</si>
  <si>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</si>
  <si>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</si>
  <si>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</si>
  <si>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</si>
  <si>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</si>
  <si>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</si>
  <si>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</si>
  <si>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</si>
  <si>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</si>
  <si>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</si>
  <si>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</si>
  <si>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</si>
  <si>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</si>
  <si>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</si>
  <si>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</si>
  <si>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</si>
  <si>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</si>
  <si>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</si>
  <si>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</si>
  <si>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</si>
  <si>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</si>
  <si>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</si>
  <si>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</si>
  <si>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</si>
  <si>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</si>
  <si>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</si>
  <si>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</si>
  <si>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</si>
  <si>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</si>
  <si>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</si>
  <si>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</si>
  <si>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</si>
  <si>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</si>
  <si>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</si>
  <si>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</si>
  <si>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</si>
  <si>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</si>
  <si>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</si>
  <si>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</si>
  <si>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</si>
  <si>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</si>
  <si>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</si>
  <si>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</si>
  <si>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</si>
  <si>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</si>
  <si>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</si>
  <si>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</si>
  <si>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</si>
  <si>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</si>
  <si>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</si>
  <si>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</si>
  <si>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</si>
  <si>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</si>
  <si>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</si>
  <si>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</si>
  <si>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</si>
  <si>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</si>
  <si>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</si>
  <si>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</si>
  <si>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</si>
  <si>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</si>
  <si>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</si>
  <si>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</si>
  <si>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</si>
  <si>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</si>
  <si>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</si>
  <si>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</si>
  <si>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</si>
  <si>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</si>
  <si>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</si>
  <si>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</si>
  <si>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</si>
  <si>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</si>
  <si>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</si>
  <si>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</si>
  <si>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</si>
  <si>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</si>
  <si>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</si>
  <si>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</si>
  <si>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</si>
  <si>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</si>
  <si>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</si>
  <si>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</si>
  <si>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</si>
  <si>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</si>
  <si>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</si>
  <si>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</si>
  <si>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</si>
  <si>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</si>
  <si>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</si>
  <si>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</si>
  <si>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</si>
  <si>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</si>
  <si>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</si>
  <si>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</si>
  <si>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</si>
  <si>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</si>
  <si>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</si>
  <si>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</si>
  <si>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</si>
  <si>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</si>
  <si>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</si>
  <si>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</si>
  <si>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</si>
  <si>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</si>
  <si>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</si>
  <si>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</si>
  <si>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</si>
  <si>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</si>
  <si>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</si>
  <si>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</si>
  <si>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</si>
  <si>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</si>
  <si>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</si>
  <si>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</si>
  <si>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</si>
  <si>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</si>
  <si>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</si>
  <si>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</si>
  <si>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</si>
  <si>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</si>
  <si>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</si>
  <si>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</si>
  <si>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</si>
  <si>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</si>
  <si>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</si>
  <si>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</si>
  <si>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</si>
  <si>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</si>
  <si>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</si>
  <si>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</si>
  <si>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</si>
  <si>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</si>
  <si>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</si>
  <si>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</si>
  <si>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</si>
  <si>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</si>
  <si>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</si>
  <si>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</si>
  <si>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</si>
  <si>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</si>
  <si>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</si>
  <si>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</si>
  <si>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</si>
  <si>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</si>
  <si>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</si>
  <si>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</si>
  <si>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</si>
  <si>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</si>
  <si>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</si>
  <si>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</si>
  <si>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</si>
  <si>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</si>
  <si>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</si>
  <si>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</si>
  <si>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</si>
  <si>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</si>
  <si>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</si>
  <si>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</si>
  <si>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</si>
  <si>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</si>
  <si>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</si>
  <si>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</si>
  <si>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</si>
  <si>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</si>
  <si>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</si>
  <si>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</si>
  <si>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</si>
  <si>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</si>
  <si>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</si>
  <si>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</si>
  <si>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</si>
  <si>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</si>
  <si>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</si>
  <si>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</si>
  <si>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</si>
  <si>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</si>
  <si>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</si>
  <si>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</si>
  <si>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</si>
  <si>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</si>
  <si>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</si>
  <si>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</si>
  <si>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</si>
  <si>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</si>
  <si>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</si>
  <si>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</si>
  <si>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</si>
  <si>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</si>
  <si>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</si>
  <si>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</si>
  <si>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</si>
  <si>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</si>
  <si>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</si>
  <si>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</si>
  <si>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</si>
  <si>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</si>
  <si>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</si>
  <si>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</si>
  <si>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</si>
  <si>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</si>
  <si>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</si>
  <si>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</si>
  <si>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</si>
  <si>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</si>
  <si>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</si>
  <si>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</si>
  <si>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</si>
  <si>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</si>
  <si>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</si>
  <si>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</si>
  <si>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</si>
  <si>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</si>
  <si>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</si>
  <si>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</si>
  <si>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</si>
  <si>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</si>
  <si>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</si>
  <si>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</si>
  <si>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</si>
  <si>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</si>
  <si>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</si>
  <si>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</si>
  <si>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</si>
  <si>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</si>
  <si>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</si>
  <si>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</si>
  <si>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</si>
  <si>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</si>
  <si>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</si>
  <si>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</si>
  <si>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</si>
  <si>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</si>
  <si>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</si>
  <si>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</si>
  <si>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</si>
  <si>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</si>
  <si>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</si>
  <si>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</si>
  <si>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</si>
  <si>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</si>
  <si>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</si>
  <si>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</si>
  <si>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</si>
  <si>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</si>
  <si>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</si>
  <si>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</si>
  <si>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</si>
  <si>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</si>
  <si>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</si>
  <si>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</si>
  <si>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</si>
  <si>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</si>
  <si>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</si>
  <si>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</si>
  <si>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</si>
  <si>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</si>
  <si>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</si>
  <si>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</si>
  <si>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</si>
  <si>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</si>
  <si>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</si>
  <si>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</si>
  <si>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</si>
  <si>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</si>
  <si>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</si>
  <si>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</si>
  <si>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</si>
  <si>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</si>
  <si>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</si>
  <si>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</si>
  <si>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</si>
  <si>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</si>
  <si>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</si>
  <si>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</si>
  <si>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</si>
  <si>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</si>
  <si>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</si>
  <si>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</si>
  <si>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</si>
  <si>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</si>
  <si>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</si>
  <si>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</si>
  <si>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</si>
  <si>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</si>
  <si>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</si>
  <si>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</si>
  <si>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</si>
  <si>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</si>
  <si>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</si>
  <si>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</si>
  <si>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</si>
  <si>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</si>
  <si>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</si>
  <si>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</si>
  <si>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</si>
  <si>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</si>
  <si>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</si>
  <si>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</si>
  <si>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</si>
  <si>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</si>
  <si>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</si>
  <si>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</si>
  <si>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</si>
  <si>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</si>
  <si>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</si>
  <si>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</si>
  <si>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</si>
  <si>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</si>
  <si>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</si>
  <si>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</si>
  <si>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</si>
  <si>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</si>
  <si>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</si>
  <si>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</si>
  <si>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</si>
  <si>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</si>
  <si>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</si>
  <si>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</si>
  <si>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</si>
  <si>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</si>
  <si>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</si>
  <si>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</si>
  <si>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</si>
  <si>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</si>
  <si>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</si>
  <si>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</si>
  <si>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</si>
  <si>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</si>
  <si>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</si>
  <si>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</si>
  <si>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</si>
  <si>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</si>
  <si>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</si>
  <si>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</si>
  <si>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</si>
  <si>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</si>
  <si>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</si>
  <si>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</si>
  <si>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</si>
  <si>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</si>
  <si>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</si>
  <si>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</si>
  <si>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</si>
  <si>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</si>
  <si>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</si>
  <si>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</si>
  <si>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</si>
  <si>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</si>
  <si>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</si>
  <si>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</si>
  <si>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</si>
  <si>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</si>
  <si>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</si>
  <si>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</si>
  <si>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</si>
  <si>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</si>
  <si>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</si>
  <si>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</si>
  <si>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</si>
  <si>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</si>
  <si>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</si>
  <si>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</si>
  <si>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</si>
  <si>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</si>
  <si>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</si>
  <si>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</si>
  <si>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</si>
  <si>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</si>
  <si>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</si>
  <si>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</si>
  <si>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</si>
  <si>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</si>
  <si>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</si>
  <si>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</si>
  <si>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</si>
  <si>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</si>
  <si>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</si>
  <si>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</si>
  <si>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</si>
  <si>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</si>
  <si>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</si>
  <si>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</si>
  <si>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</si>
  <si>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</si>
  <si>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</si>
  <si>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</si>
  <si>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</si>
  <si>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</si>
  <si>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</si>
  <si>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</si>
  <si>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</si>
  <si>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</si>
  <si>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</si>
  <si>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</si>
  <si>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</si>
  <si>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</si>
  <si>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</si>
  <si>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</si>
  <si>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</si>
  <si>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</si>
  <si>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</si>
  <si>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</si>
  <si>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</si>
  <si>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</si>
  <si>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</si>
  <si>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</si>
  <si>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</si>
  <si>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</si>
  <si>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</si>
  <si>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</si>
  <si>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</si>
  <si>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</si>
  <si>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</si>
  <si>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</si>
  <si>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</si>
  <si>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</si>
  <si>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</si>
  <si>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</si>
  <si>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</si>
  <si>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</si>
  <si>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</si>
  <si>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</si>
  <si>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</si>
  <si>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</si>
  <si>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</si>
  <si>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</si>
  <si>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</si>
  <si>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</si>
  <si>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</si>
  <si>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</si>
  <si>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</si>
  <si>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</si>
  <si>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</si>
  <si>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</si>
  <si>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</si>
  <si>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</si>
  <si>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</si>
  <si>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</si>
  <si>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</si>
  <si>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</si>
  <si>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</si>
  <si>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</si>
  <si>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</si>
  <si>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</si>
  <si>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</si>
  <si>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</si>
  <si>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</si>
  <si>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</si>
  <si>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</si>
  <si>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</si>
  <si>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</si>
  <si>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</si>
  <si>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</si>
  <si>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</si>
  <si>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</si>
  <si>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</si>
  <si>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</si>
  <si>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</si>
  <si>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</si>
  <si>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</si>
  <si>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</si>
  <si>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</si>
  <si>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</si>
  <si>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</si>
  <si>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</si>
  <si>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</si>
  <si>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</si>
  <si>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</si>
  <si>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</si>
  <si>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</si>
  <si>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</si>
  <si>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</si>
  <si>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</si>
  <si>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</si>
  <si>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</si>
  <si>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</si>
  <si>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</si>
  <si>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</si>
  <si>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</si>
  <si>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</si>
  <si>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</si>
  <si>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</si>
  <si>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</si>
  <si>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</si>
  <si>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</si>
  <si>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</si>
  <si>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</si>
  <si>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</si>
  <si>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</si>
  <si>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</si>
  <si>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</si>
  <si>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</si>
  <si>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</si>
  <si>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</si>
  <si>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</si>
  <si>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</si>
  <si>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</si>
  <si>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</si>
  <si>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</si>
  <si>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</si>
  <si>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</si>
  <si>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</si>
  <si>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</si>
  <si>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</si>
  <si>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</si>
  <si>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</si>
  <si>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</si>
  <si>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</si>
  <si>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</si>
  <si>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</si>
  <si>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</si>
  <si>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</si>
  <si>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</si>
  <si>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</si>
  <si>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</si>
  <si>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</si>
  <si>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</si>
  <si>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</si>
  <si>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</si>
  <si>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</si>
  <si>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</si>
  <si>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</si>
  <si>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</si>
  <si>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</si>
  <si>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</si>
  <si>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</si>
  <si>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</si>
  <si>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</si>
  <si>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</si>
  <si>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</si>
  <si>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</si>
  <si>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</si>
  <si>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</si>
  <si>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</si>
  <si>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</si>
  <si>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</si>
  <si>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</si>
  <si>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</si>
  <si>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</si>
  <si>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</si>
  <si>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</si>
  <si>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</si>
  <si>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</si>
  <si>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</si>
  <si>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</si>
  <si>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</si>
  <si>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</si>
  <si>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</si>
  <si>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</si>
  <si>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</si>
  <si>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</si>
  <si>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</si>
  <si>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</si>
  <si>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</si>
  <si>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</si>
  <si>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</si>
  <si>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</si>
  <si>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</si>
  <si>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</si>
  <si>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</si>
  <si>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</si>
  <si>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</si>
  <si>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</si>
  <si>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</si>
  <si>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</si>
  <si>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</si>
  <si>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</si>
  <si>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</si>
  <si>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</si>
  <si>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</si>
  <si>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</si>
  <si>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</si>
  <si>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</si>
  <si>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</si>
  <si>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</si>
  <si>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</si>
  <si>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</si>
  <si>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</si>
  <si>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</si>
  <si>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</si>
  <si>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</si>
  <si>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</si>
  <si>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</si>
  <si>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</si>
  <si>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</si>
  <si>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</si>
  <si>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</si>
  <si>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</si>
  <si>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</si>
  <si>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</si>
  <si>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</si>
  <si>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</si>
  <si>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</si>
  <si>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</si>
  <si>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</si>
  <si>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</si>
  <si>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</si>
  <si>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</si>
  <si>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</si>
  <si>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</si>
  <si>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</si>
  <si>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</si>
  <si>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</si>
  <si>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</si>
  <si>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</si>
  <si>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</si>
  <si>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</si>
  <si>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</si>
  <si>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</si>
  <si>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</si>
  <si>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</si>
  <si>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</si>
  <si>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</si>
  <si>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</si>
  <si>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</si>
  <si>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</si>
  <si>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</si>
  <si>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</si>
  <si>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</si>
  <si>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</si>
  <si>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</si>
  <si>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</si>
  <si>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</si>
  <si>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</si>
  <si>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</si>
  <si>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</si>
  <si>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</si>
  <si>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</si>
  <si>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</si>
  <si>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</si>
  <si>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</si>
  <si>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</si>
  <si>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</si>
  <si>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</si>
  <si>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</si>
  <si>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</si>
  <si>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</si>
  <si>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</si>
  <si>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</si>
  <si>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</si>
  <si>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</si>
  <si>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</si>
  <si>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</si>
  <si>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</si>
  <si>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</si>
  <si>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</si>
  <si>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</si>
  <si>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</si>
  <si>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</si>
  <si>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</si>
  <si>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</si>
  <si>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</si>
  <si>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</si>
  <si>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</si>
  <si>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</si>
  <si>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</si>
  <si>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</si>
  <si>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</si>
  <si>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</si>
  <si>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</si>
  <si>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</si>
  <si>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</si>
  <si>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</si>
  <si>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</si>
  <si>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</si>
  <si>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</si>
  <si>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</si>
  <si>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</si>
  <si>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</si>
  <si>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</si>
  <si>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</si>
  <si>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</si>
  <si>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</si>
  <si>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</si>
  <si>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</si>
  <si>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</si>
  <si>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</si>
  <si>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</si>
  <si>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</si>
  <si>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</si>
  <si>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</si>
  <si>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</si>
  <si>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</si>
  <si>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</si>
  <si>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</si>
  <si>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</si>
  <si>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</si>
  <si>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</si>
  <si>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</si>
  <si>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</si>
  <si>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</si>
  <si>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</si>
  <si>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</si>
  <si>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</si>
  <si>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</si>
  <si>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</si>
  <si>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</si>
  <si>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</si>
  <si>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</si>
  <si>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</si>
  <si>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</si>
  <si>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</si>
  <si>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</si>
  <si>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</si>
  <si>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</si>
  <si>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</si>
  <si>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</si>
  <si>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</si>
  <si>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</si>
  <si>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</si>
  <si>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</si>
  <si>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</si>
  <si>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</si>
  <si>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</si>
  <si>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</si>
  <si>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</si>
  <si>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</si>
  <si>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</si>
  <si>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</si>
  <si>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</si>
  <si>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</si>
  <si>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</si>
  <si>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</si>
  <si>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</si>
  <si>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</si>
  <si>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</si>
  <si>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</si>
  <si>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</si>
  <si>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</si>
  <si>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</si>
  <si>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</si>
  <si>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</si>
  <si>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</si>
  <si>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</si>
  <si>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</si>
  <si>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</si>
  <si>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</si>
  <si>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</si>
  <si>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</si>
  <si>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</si>
  <si>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</si>
  <si>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</si>
  <si>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</si>
  <si>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</si>
  <si>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</si>
  <si>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</si>
  <si>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</si>
  <si>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</si>
  <si>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</si>
  <si>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</si>
  <si>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</si>
  <si>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</si>
  <si>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</si>
  <si>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</si>
  <si>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</si>
  <si>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</si>
  <si>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</si>
  <si>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</si>
  <si>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</si>
  <si>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</si>
  <si>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</si>
  <si>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</si>
  <si>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</si>
  <si>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</si>
  <si>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</si>
  <si>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</si>
  <si>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</si>
  <si>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</si>
  <si>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</si>
  <si>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</si>
  <si>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</si>
  <si>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</si>
  <si>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</si>
  <si>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</si>
  <si>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</si>
  <si>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</si>
  <si>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</si>
  <si>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</si>
  <si>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</si>
  <si>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</si>
  <si>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</si>
  <si>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</si>
  <si>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</si>
  <si>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</si>
  <si>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</si>
  <si>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</si>
  <si>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</si>
  <si>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</si>
  <si>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</si>
  <si>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</si>
  <si>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</si>
  <si>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</si>
  <si>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</si>
  <si>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</si>
  <si>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</si>
  <si>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</si>
  <si>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</si>
  <si>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</si>
  <si>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</si>
  <si>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</si>
  <si>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</si>
  <si>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</si>
  <si>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</si>
  <si>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</si>
  <si>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</si>
  <si>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</si>
  <si>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</si>
  <si>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</si>
  <si>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</si>
  <si>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</si>
  <si>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</si>
  <si>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</si>
  <si>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</si>
  <si>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</si>
  <si>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</si>
  <si>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</si>
  <si>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</si>
  <si>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</si>
  <si>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</si>
  <si>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</si>
  <si>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</si>
  <si>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</si>
  <si>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</si>
  <si>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</si>
  <si>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</si>
  <si>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</si>
  <si>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</si>
  <si>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</si>
  <si>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</si>
  <si>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</si>
  <si>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</si>
  <si>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</si>
  <si>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</si>
  <si>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</si>
  <si>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</si>
  <si>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</si>
  <si>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</si>
  <si>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</si>
  <si>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</si>
  <si>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</si>
  <si>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</si>
  <si>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</si>
  <si>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</si>
  <si>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</si>
  <si>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</si>
  <si>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</si>
  <si>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</si>
  <si>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</si>
  <si>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</si>
  <si>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</si>
  <si>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</si>
  <si>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</si>
  <si>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</si>
  <si>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</si>
  <si>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</si>
  <si>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</si>
  <si>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</si>
  <si>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</si>
  <si>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</si>
  <si>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</si>
  <si>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</si>
  <si>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</si>
  <si>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</si>
  <si>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</si>
  <si>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</si>
  <si>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</si>
  <si>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</si>
  <si>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</si>
  <si>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</si>
  <si>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</si>
  <si>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</si>
  <si>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</si>
  <si>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</si>
  <si>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</si>
  <si>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</si>
  <si>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</si>
  <si>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</si>
  <si>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</si>
  <si>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</si>
  <si>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</si>
  <si>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</si>
  <si>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</si>
  <si>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</si>
  <si>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</si>
  <si>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</si>
  <si>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</si>
  <si>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</si>
  <si>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</si>
  <si>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</si>
  <si>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</si>
  <si>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</si>
  <si>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</si>
  <si>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</si>
  <si>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</si>
  <si>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</si>
  <si>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</si>
  <si>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</si>
  <si>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</si>
  <si>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</si>
  <si>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</si>
  <si>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</si>
  <si>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</si>
  <si>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</si>
  <si>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</si>
  <si>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</si>
  <si>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</si>
  <si>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</si>
  <si>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</si>
  <si>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</si>
  <si>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</si>
  <si>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</si>
  <si>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</si>
  <si>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</si>
  <si>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</si>
  <si>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</si>
  <si>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</si>
  <si>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</si>
  <si>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</si>
  <si>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</si>
  <si>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</si>
  <si>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</si>
  <si>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</si>
  <si>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</si>
  <si>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</si>
  <si>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</si>
  <si>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</si>
  <si>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</si>
  <si>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</si>
  <si>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</si>
  <si>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</si>
  <si>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</si>
  <si>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</si>
  <si>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</si>
  <si>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</si>
  <si>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</si>
  <si>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</si>
  <si>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</si>
  <si>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</si>
  <si>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</si>
  <si>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</si>
  <si>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</si>
  <si>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</si>
  <si>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</si>
  <si>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</si>
  <si>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</si>
  <si>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</si>
  <si>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</si>
  <si>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</si>
  <si>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</si>
  <si>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</si>
  <si>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</si>
  <si>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</si>
  <si>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</si>
  <si>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</si>
  <si>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</si>
  <si>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</si>
  <si>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</si>
  <si>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</si>
  <si>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</si>
  <si>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</si>
  <si>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</si>
  <si>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</si>
  <si>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</si>
  <si>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</si>
  <si>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</si>
  <si>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</si>
  <si>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</si>
  <si>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</si>
  <si>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</si>
  <si>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</si>
  <si>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</si>
  <si>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</si>
  <si>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</si>
  <si>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</si>
  <si>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</si>
  <si>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</si>
  <si>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</si>
  <si>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</si>
  <si>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</si>
  <si>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</si>
  <si>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</si>
  <si>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</si>
  <si>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</si>
  <si>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</si>
  <si>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</si>
  <si>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</si>
  <si>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</si>
  <si>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</si>
  <si>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</si>
  <si>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</si>
  <si>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</si>
  <si>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</si>
  <si>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</si>
  <si>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</si>
  <si>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</si>
  <si>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</si>
  <si>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</si>
  <si>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</si>
  <si>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</si>
  <si>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</si>
  <si>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</si>
  <si>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</si>
  <si>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</si>
  <si>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</si>
  <si>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</si>
  <si>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</si>
  <si>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</si>
  <si>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</si>
  <si>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</si>
  <si>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</si>
  <si>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</si>
  <si>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</si>
  <si>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</si>
  <si>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</si>
  <si>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</si>
  <si>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</si>
  <si>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</si>
  <si>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</si>
  <si>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</si>
  <si>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</si>
  <si>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</si>
  <si>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</si>
  <si>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</si>
  <si>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</si>
  <si>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</si>
  <si>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</si>
  <si>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</si>
  <si>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</si>
  <si>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</si>
  <si>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</si>
  <si>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</si>
  <si>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</si>
  <si>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</si>
  <si>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</si>
  <si>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</si>
  <si>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</si>
  <si>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</si>
  <si>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</si>
  <si>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</si>
  <si>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</si>
  <si>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</si>
  <si>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</si>
  <si>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</si>
  <si>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</si>
  <si>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</si>
  <si>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</si>
  <si>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</si>
  <si>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</si>
  <si>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</si>
  <si>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</si>
  <si>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</si>
  <si>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</si>
  <si>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</si>
  <si>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</si>
  <si>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</si>
  <si>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</si>
  <si>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</si>
  <si>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</si>
  <si>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</si>
  <si>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</si>
  <si>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</si>
  <si>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</si>
  <si>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</si>
  <si>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</si>
  <si>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</si>
  <si>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</si>
  <si>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</si>
  <si>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</si>
  <si>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</si>
  <si>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</si>
  <si>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</si>
  <si>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</si>
  <si>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</si>
  <si>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</si>
  <si>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</si>
  <si>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</si>
  <si>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</si>
  <si>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</si>
  <si>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</si>
  <si>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</si>
  <si>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</si>
  <si>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</si>
  <si>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</si>
  <si>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</si>
  <si>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</si>
  <si>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</si>
  <si>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</si>
  <si>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</si>
  <si>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</si>
  <si>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</si>
  <si>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</si>
  <si>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</si>
  <si>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</si>
  <si>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</si>
  <si>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</si>
  <si>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</si>
  <si>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</si>
  <si>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</si>
  <si>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</si>
  <si>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</si>
  <si>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</si>
  <si>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</si>
  <si>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</si>
  <si>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</si>
  <si>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</si>
  <si>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</si>
  <si>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</si>
  <si>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</si>
  <si>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</si>
  <si>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</si>
  <si>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</si>
  <si>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</si>
  <si>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</si>
  <si>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</si>
  <si>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</si>
  <si>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</si>
  <si>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</si>
  <si>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</si>
  <si>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</si>
  <si>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</si>
  <si>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</si>
  <si>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</si>
  <si>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</si>
  <si>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</si>
  <si>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</si>
  <si>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</si>
  <si>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</si>
  <si>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</si>
  <si>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</si>
  <si>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</si>
  <si>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</si>
  <si>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</si>
  <si>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</si>
  <si>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</si>
  <si>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</si>
  <si>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</si>
  <si>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</si>
  <si>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</si>
  <si>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</si>
  <si>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</si>
  <si>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</si>
  <si>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</si>
  <si>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</si>
  <si>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</si>
  <si>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</si>
  <si>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</si>
  <si>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</si>
  <si>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</si>
  <si>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</si>
  <si>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</si>
  <si>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</si>
  <si>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</si>
  <si>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</si>
  <si>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</si>
  <si>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</si>
  <si>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</si>
  <si>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</si>
  <si>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</si>
  <si>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</si>
  <si>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</si>
  <si>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</si>
  <si>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</si>
  <si>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</si>
  <si>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</si>
  <si>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</si>
  <si>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</si>
  <si>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</si>
  <si>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</si>
  <si>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</si>
  <si>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</si>
  <si>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</si>
  <si>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</si>
  <si>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</si>
  <si>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</si>
  <si>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</si>
  <si>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</si>
  <si>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</si>
  <si>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</si>
  <si>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</si>
  <si>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</si>
  <si>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</si>
  <si>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</si>
  <si>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</si>
  <si>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</si>
  <si>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</si>
  <si>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</si>
  <si>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</si>
  <si>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</si>
  <si>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</si>
  <si>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</si>
  <si>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</si>
  <si>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</si>
  <si>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</si>
  <si>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</si>
  <si>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</si>
  <si>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</si>
  <si>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</si>
  <si>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</si>
  <si>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</si>
  <si>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</si>
  <si>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</si>
  <si>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</si>
  <si>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</si>
  <si>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</si>
  <si>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</si>
  <si>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</si>
  <si>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</si>
  <si>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</si>
  <si>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</si>
  <si>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</si>
  <si>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</si>
  <si>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</si>
  <si>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</si>
  <si>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</si>
  <si>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</si>
  <si>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</si>
  <si>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</si>
  <si>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</si>
  <si>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</si>
  <si>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</si>
  <si>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</si>
  <si>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</si>
  <si>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</si>
  <si>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</si>
  <si>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</si>
  <si>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</si>
  <si>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</si>
  <si>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</si>
  <si>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</si>
  <si>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</si>
  <si>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</si>
  <si>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</si>
  <si>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</si>
  <si>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</si>
  <si>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</si>
  <si>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</si>
  <si>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</si>
  <si>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</si>
  <si>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</si>
  <si>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</si>
  <si>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</si>
  <si>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</si>
  <si>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</si>
  <si>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</si>
  <si>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</si>
  <si>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</si>
  <si>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</si>
  <si>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</si>
  <si>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</si>
  <si>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</si>
  <si>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</si>
  <si>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</si>
  <si>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</si>
  <si>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</si>
  <si>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</si>
  <si>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</si>
  <si>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</si>
  <si>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</si>
  <si>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</si>
  <si>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</si>
  <si>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</si>
  <si>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</si>
  <si>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</si>
  <si>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</si>
  <si>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</si>
  <si>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</si>
  <si>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</si>
  <si>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</si>
  <si>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</si>
  <si>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</si>
  <si>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</si>
  <si>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</si>
  <si>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</si>
  <si>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</si>
  <si>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</si>
  <si>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</si>
  <si>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</si>
  <si>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</si>
  <si>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</si>
  <si>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</si>
  <si>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</si>
  <si>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</si>
  <si>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</si>
  <si>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</si>
  <si>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</si>
  <si>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</si>
  <si>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</si>
  <si>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</si>
  <si>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</si>
  <si>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</si>
  <si>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</si>
  <si>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</si>
  <si>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</si>
  <si>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</si>
  <si>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</si>
  <si>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</si>
  <si>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</si>
  <si>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</si>
  <si>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</si>
  <si>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</si>
  <si>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</si>
  <si>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</si>
  <si>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</si>
  <si>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</si>
  <si>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</si>
  <si>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</si>
  <si>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</si>
  <si>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</si>
  <si>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</si>
  <si>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</si>
  <si>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</si>
  <si>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</si>
  <si>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</si>
  <si>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</si>
  <si>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</si>
  <si>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</si>
  <si>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</si>
  <si>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</si>
  <si>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</si>
  <si>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</si>
  <si>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</si>
  <si>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</si>
  <si>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</si>
  <si>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</si>
  <si>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</si>
  <si>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</si>
  <si>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</si>
  <si>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</si>
  <si>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</si>
  <si>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</si>
  <si>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</si>
  <si>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</si>
  <si>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</si>
  <si>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</si>
  <si>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</si>
  <si>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</si>
  <si>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</si>
  <si>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</si>
  <si>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</si>
  <si>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</si>
  <si>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</si>
  <si>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</si>
  <si>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</si>
  <si>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</si>
  <si>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</si>
  <si>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</si>
  <si>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</si>
  <si>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</si>
  <si>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</si>
  <si>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</si>
  <si>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</si>
  <si>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</si>
  <si>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</si>
  <si>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</si>
  <si>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</si>
  <si>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</si>
  <si>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</si>
  <si>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</si>
  <si>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</si>
  <si>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</si>
  <si>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</si>
  <si>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</si>
  <si>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</si>
  <si>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</si>
  <si>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</si>
  <si>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</si>
  <si>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</si>
  <si>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</si>
  <si>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</si>
  <si>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</si>
  <si>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</si>
  <si>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</si>
  <si>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</si>
  <si>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</si>
  <si>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</si>
  <si>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</si>
  <si>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</si>
  <si>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</si>
  <si>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</si>
  <si>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</si>
  <si>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</si>
  <si>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</si>
  <si>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</si>
  <si>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</si>
  <si>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</si>
  <si>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</si>
  <si>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</si>
  <si>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</si>
  <si>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</si>
  <si>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</si>
  <si>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</si>
  <si>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</si>
  <si>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</si>
  <si>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</si>
  <si>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</si>
  <si>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</si>
  <si>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</si>
  <si>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</si>
  <si>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</si>
  <si>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</si>
  <si>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</si>
  <si>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</si>
  <si>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</si>
  <si>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</si>
  <si>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</si>
  <si>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</si>
  <si>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</si>
  <si>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</si>
  <si>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</si>
  <si>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</si>
  <si>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</si>
  <si>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</si>
  <si>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</si>
  <si>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</si>
  <si>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</si>
  <si>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</si>
  <si>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</si>
  <si>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</si>
  <si>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</si>
  <si>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</si>
  <si>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</si>
  <si>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</si>
  <si>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</si>
  <si>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</si>
  <si>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</si>
  <si>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</si>
  <si>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</si>
  <si>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</si>
  <si>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</si>
  <si>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</si>
  <si>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</si>
  <si>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</si>
  <si>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</si>
  <si>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</si>
  <si>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</si>
  <si>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</si>
  <si>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</si>
  <si>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</si>
  <si>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</si>
  <si>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</si>
  <si>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</si>
  <si>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</si>
  <si>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</si>
  <si>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</si>
  <si>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</si>
  <si>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</si>
  <si>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</si>
  <si>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</si>
  <si>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</si>
  <si>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</si>
  <si>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</si>
  <si>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</si>
  <si>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</si>
  <si>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</si>
  <si>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</si>
  <si>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</si>
  <si>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</si>
  <si>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</si>
  <si>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</si>
  <si>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</si>
  <si>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</si>
  <si>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</si>
  <si>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</si>
  <si>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</si>
  <si>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</si>
  <si>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</si>
  <si>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</si>
  <si>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</si>
  <si>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</si>
  <si>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</si>
  <si>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</si>
  <si>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</si>
  <si>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</si>
  <si>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</si>
  <si>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</si>
  <si>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</si>
  <si>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</si>
  <si>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</si>
  <si>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</si>
  <si>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</si>
  <si>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</si>
  <si>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</si>
  <si>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</si>
  <si>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</si>
  <si>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</si>
  <si>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</si>
  <si>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</si>
  <si>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</si>
  <si>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</si>
  <si>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</si>
  <si>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</si>
  <si>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</si>
  <si>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</si>
  <si>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</si>
  <si>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</si>
  <si>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</si>
  <si>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</si>
  <si>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</si>
  <si>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</si>
  <si>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</si>
  <si>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</si>
  <si>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</si>
  <si>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</si>
  <si>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</si>
  <si>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</si>
  <si>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</si>
  <si>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</si>
  <si>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</si>
  <si>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</si>
  <si>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</si>
  <si>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</si>
  <si>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</si>
  <si>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</si>
  <si>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</si>
  <si>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</si>
  <si>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</si>
  <si>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</si>
  <si>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</si>
  <si>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</si>
  <si>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</si>
  <si>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</si>
  <si>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</si>
  <si>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</si>
  <si>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</si>
  <si>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</si>
  <si>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</si>
  <si>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</si>
  <si>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</si>
  <si>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</si>
  <si>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</si>
  <si>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</si>
  <si>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</si>
  <si>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</si>
  <si>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</si>
  <si>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</si>
  <si>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</si>
  <si>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</si>
  <si>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</si>
  <si>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</si>
  <si>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</si>
  <si>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</si>
  <si>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</si>
  <si>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</si>
  <si>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</si>
  <si>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</si>
  <si>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</si>
  <si>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</si>
  <si>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</si>
  <si>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</si>
  <si>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</si>
  <si>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</si>
  <si>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</si>
  <si>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</si>
  <si>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</si>
  <si>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</si>
  <si>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</si>
  <si>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</si>
  <si>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</si>
  <si>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</si>
  <si>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</si>
  <si>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</si>
  <si>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</si>
  <si>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</si>
  <si>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</si>
  <si>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</si>
  <si>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</si>
  <si>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</si>
  <si>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</si>
  <si>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</si>
  <si>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</si>
  <si>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</si>
  <si>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</si>
  <si>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</si>
  <si>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</si>
  <si>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</si>
  <si>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</si>
  <si>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</si>
  <si>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</si>
  <si>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</si>
  <si>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</si>
  <si>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</si>
  <si>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</si>
  <si>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</si>
  <si>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</si>
  <si>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</si>
  <si>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</si>
  <si>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</si>
  <si>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</si>
  <si>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</si>
  <si>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</si>
  <si>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</si>
  <si>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</si>
  <si>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</si>
  <si>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</si>
  <si>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</si>
  <si>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</si>
  <si>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</si>
  <si>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</si>
  <si>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</si>
  <si>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</si>
  <si>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</si>
  <si>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</si>
  <si>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</si>
  <si>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</si>
  <si>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</si>
  <si>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</si>
  <si>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</si>
  <si>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</si>
  <si>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</si>
  <si>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</si>
  <si>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</si>
  <si>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</si>
  <si>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</si>
  <si>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</si>
  <si>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</si>
  <si>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</si>
  <si>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</si>
  <si>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</si>
  <si>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</si>
  <si>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</si>
  <si>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</si>
  <si>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</si>
  <si>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</si>
  <si>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</si>
  <si>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</si>
  <si>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</si>
  <si>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</si>
  <si>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</si>
  <si>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</si>
  <si>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</si>
  <si>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</si>
  <si>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</si>
  <si>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</si>
  <si>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</si>
  <si>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</si>
  <si>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</si>
  <si>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</si>
  <si>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</si>
  <si>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</si>
  <si>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</si>
  <si>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</si>
  <si>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</si>
  <si>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</si>
  <si>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</si>
  <si>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</si>
  <si>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</si>
  <si>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</si>
  <si>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</si>
  <si>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</si>
  <si>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</si>
  <si>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</si>
  <si>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</si>
  <si>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</si>
  <si>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</si>
  <si>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</si>
  <si>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</si>
  <si>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</si>
  <si>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</si>
  <si>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</si>
  <si>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</si>
  <si>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</si>
  <si>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</si>
  <si>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</si>
  <si>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</si>
  <si>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</si>
  <si>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</si>
  <si>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</si>
  <si>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</si>
  <si>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</si>
  <si>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</si>
  <si>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</si>
  <si>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</si>
  <si>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</si>
  <si>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</si>
  <si>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</si>
  <si>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</si>
  <si>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</si>
  <si>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</si>
  <si>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</si>
  <si>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</si>
  <si>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</si>
  <si>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</si>
  <si>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</si>
  <si>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</si>
  <si>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</si>
  <si>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</si>
  <si>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</si>
  <si>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</si>
  <si>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</si>
  <si>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</si>
  <si>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</si>
  <si>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</si>
  <si>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</si>
  <si>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</si>
  <si>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</si>
  <si>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</si>
  <si>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</si>
  <si>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</si>
  <si>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</si>
  <si>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</si>
  <si>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</si>
  <si>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</si>
  <si>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</si>
  <si>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</si>
  <si>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</si>
  <si>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</si>
  <si>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</si>
  <si>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</si>
  <si>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</si>
  <si>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</si>
  <si>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</si>
  <si>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</si>
  <si>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</si>
  <si>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</si>
  <si>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</si>
  <si>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</si>
  <si>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</si>
  <si>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</si>
  <si>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</si>
  <si>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</si>
  <si>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</si>
  <si>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</si>
  <si>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</si>
  <si>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</si>
  <si>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</si>
  <si>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</si>
  <si>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</si>
  <si>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</si>
  <si>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</si>
  <si>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</si>
  <si>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</si>
  <si>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</si>
  <si>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</si>
  <si>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</si>
  <si>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</si>
  <si>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</si>
  <si>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</si>
  <si>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</si>
  <si>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</si>
  <si>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</si>
  <si>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</si>
  <si>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</si>
  <si>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</si>
  <si>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</si>
  <si>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</si>
  <si>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</si>
  <si>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</si>
  <si>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</si>
  <si>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</si>
  <si>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</si>
  <si>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</si>
  <si>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</si>
  <si>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</si>
  <si>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</si>
  <si>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</si>
  <si>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</si>
  <si>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</si>
  <si>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</si>
  <si>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</si>
  <si>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</si>
  <si>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</si>
  <si>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</si>
  <si>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</si>
  <si>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</si>
  <si>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</si>
  <si>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</si>
  <si>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</si>
  <si>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</si>
  <si>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</si>
  <si>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</si>
  <si>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</si>
  <si>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</si>
  <si>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</si>
  <si>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</si>
  <si>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</si>
  <si>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</si>
  <si>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</si>
  <si>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</si>
  <si>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</si>
  <si>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</si>
  <si>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</si>
  <si>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</si>
  <si>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</si>
  <si>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</si>
  <si>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</si>
  <si>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</si>
  <si>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</si>
  <si>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</si>
  <si>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</si>
  <si>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</si>
  <si>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</si>
  <si>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</si>
  <si>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</si>
  <si>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</si>
  <si>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</si>
  <si>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</si>
  <si>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</si>
  <si>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</si>
  <si>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</si>
  <si>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</si>
  <si>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</si>
  <si>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</si>
  <si>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</si>
  <si>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</si>
  <si>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</si>
  <si>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</si>
  <si>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</si>
  <si>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</si>
  <si>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</si>
  <si>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</si>
  <si>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</si>
  <si>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</si>
  <si>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</si>
  <si>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</si>
  <si>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</si>
  <si>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</si>
  <si>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</si>
  <si>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</si>
  <si>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</si>
  <si>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</si>
  <si>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</si>
  <si>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</si>
  <si>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</si>
  <si>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</si>
  <si>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</si>
  <si>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</si>
  <si>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</si>
  <si>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</si>
  <si>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</si>
  <si>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</si>
  <si>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</si>
  <si>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</si>
  <si>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</si>
  <si>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</si>
  <si>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</si>
  <si>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</si>
  <si>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</si>
  <si>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</si>
  <si>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</si>
  <si>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</si>
  <si>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</si>
  <si>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</si>
  <si>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</si>
  <si>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</si>
  <si>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</si>
  <si>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</si>
  <si>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</si>
  <si>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</si>
  <si>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</si>
  <si>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</si>
  <si>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</si>
  <si>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</si>
  <si>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</si>
  <si>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</si>
  <si>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</si>
  <si>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</si>
  <si>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</si>
  <si>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</si>
  <si>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</si>
  <si>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</si>
  <si>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</si>
  <si>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</si>
  <si>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</si>
  <si>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</si>
  <si>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</si>
  <si>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</si>
  <si>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</si>
  <si>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</si>
  <si>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</si>
  <si>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</si>
  <si>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</si>
  <si>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</si>
  <si>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</si>
  <si>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</si>
  <si>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</si>
  <si>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</si>
  <si>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</si>
  <si>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</si>
  <si>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</si>
  <si>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</si>
  <si>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</si>
  <si>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</si>
  <si>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</si>
  <si>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</si>
  <si>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</si>
  <si>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</si>
  <si>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</si>
  <si>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</si>
  <si>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</si>
  <si>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</si>
  <si>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</si>
  <si>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</si>
  <si>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</si>
  <si>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</si>
  <si>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</si>
  <si>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</si>
  <si>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</si>
  <si>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</si>
  <si>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</si>
  <si>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</si>
  <si>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</si>
  <si>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</si>
  <si>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</si>
  <si>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</si>
  <si>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</si>
  <si>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</si>
  <si>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</si>
  <si>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</si>
  <si>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</si>
  <si>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</si>
  <si>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</si>
  <si>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</si>
  <si>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</si>
  <si>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</si>
  <si>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</si>
  <si>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</si>
  <si>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</si>
  <si>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</si>
  <si>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</si>
  <si>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</si>
  <si>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</si>
  <si>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</si>
  <si>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</si>
  <si>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</si>
  <si>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</si>
  <si>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</si>
  <si>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</si>
  <si>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</si>
  <si>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</si>
  <si>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</si>
  <si>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</si>
  <si>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</si>
  <si>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</si>
  <si>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</si>
  <si>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</si>
  <si>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</si>
  <si>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</si>
  <si>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</si>
  <si>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</si>
  <si>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</si>
  <si>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</si>
  <si>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</si>
  <si>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</si>
  <si>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</si>
  <si>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</si>
  <si>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</si>
  <si>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</si>
  <si>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</si>
  <si>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</si>
  <si>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</si>
  <si>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</si>
  <si>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</si>
  <si>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</si>
  <si>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</si>
  <si>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</si>
  <si>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</si>
  <si>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</si>
  <si>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</si>
  <si>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</si>
  <si>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</si>
  <si>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</si>
  <si>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</si>
  <si>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</si>
  <si>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</si>
  <si>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</si>
  <si>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</si>
  <si>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</si>
  <si>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</si>
  <si>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</si>
  <si>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</si>
  <si>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</si>
  <si>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</si>
  <si>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</si>
  <si>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</si>
  <si>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</si>
  <si>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</si>
  <si>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</si>
  <si>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</si>
  <si>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</si>
  <si>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</si>
  <si>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</si>
  <si>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</si>
  <si>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</si>
  <si>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</si>
  <si>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</si>
  <si>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</si>
  <si>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</si>
  <si>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</si>
  <si>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</si>
  <si>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</si>
  <si>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</si>
  <si>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</si>
  <si>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</si>
  <si>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</si>
  <si>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</si>
  <si>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</si>
  <si>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</si>
  <si>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</si>
  <si>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</si>
  <si>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</si>
  <si>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</si>
  <si>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</si>
  <si>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</si>
  <si>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</si>
  <si>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</si>
  <si>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</si>
  <si>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</si>
  <si>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</si>
  <si>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</si>
  <si>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</si>
  <si>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</si>
  <si>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</si>
  <si>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</si>
  <si>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</si>
  <si>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</si>
  <si>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</si>
  <si>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</si>
  <si>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</si>
  <si>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</si>
  <si>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</si>
  <si>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</si>
  <si>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</si>
  <si>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</si>
  <si>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</si>
  <si>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</si>
  <si>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</si>
  <si>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</si>
  <si>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</si>
  <si>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</si>
  <si>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</si>
  <si>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</si>
  <si>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</si>
  <si>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</si>
  <si>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</si>
  <si>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</si>
  <si>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</si>
  <si>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</si>
  <si>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</si>
  <si>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</si>
  <si>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</si>
  <si>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</si>
  <si>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</si>
  <si>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</si>
  <si>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</si>
  <si>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</si>
  <si>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</si>
  <si>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</si>
  <si>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</si>
  <si>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</si>
  <si>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</si>
  <si>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</si>
  <si>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</si>
  <si>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</si>
  <si>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</si>
  <si>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</si>
  <si>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</si>
  <si>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</si>
  <si>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</si>
  <si>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</si>
  <si>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</si>
  <si>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</si>
  <si>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</si>
  <si>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</si>
  <si>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</si>
  <si>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</si>
  <si>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</si>
  <si>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</si>
  <si>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</si>
  <si>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</si>
  <si>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</si>
  <si>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</si>
  <si>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</si>
  <si>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</si>
  <si>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</si>
  <si>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</si>
  <si>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</si>
  <si>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</si>
  <si>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</si>
  <si>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</si>
  <si>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</si>
  <si>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</si>
  <si>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</si>
  <si>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</si>
  <si>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</si>
  <si>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</si>
  <si>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</si>
  <si>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</si>
  <si>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</si>
  <si>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</si>
  <si>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</si>
  <si>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</si>
  <si>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</si>
  <si>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</si>
  <si>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</si>
  <si>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</si>
  <si>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</si>
  <si>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</si>
  <si>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</si>
  <si>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</si>
  <si>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</si>
  <si>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</si>
  <si>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</si>
  <si>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</si>
  <si>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</si>
  <si>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</si>
  <si>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</si>
  <si>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</si>
  <si>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</si>
  <si>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</si>
  <si>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</si>
  <si>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</si>
  <si>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</si>
  <si>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</si>
  <si>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</si>
  <si>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</si>
  <si>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</si>
  <si>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</si>
  <si>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</si>
  <si>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</si>
  <si>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</si>
  <si>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</si>
  <si>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</si>
  <si>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</si>
  <si>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</si>
  <si>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</si>
  <si>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</si>
  <si>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</si>
  <si>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</si>
  <si>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</si>
  <si>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</si>
  <si>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</si>
  <si>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</si>
  <si>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</si>
  <si>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</si>
  <si>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</si>
  <si>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</si>
  <si>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</si>
  <si>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</si>
  <si>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</si>
  <si>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</si>
  <si>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</si>
  <si>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</si>
  <si>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</si>
  <si>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</si>
  <si>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</si>
  <si>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</si>
  <si>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</si>
  <si>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</si>
  <si>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</si>
  <si>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</si>
  <si>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</si>
  <si>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</si>
  <si>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</si>
  <si>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</si>
  <si>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</si>
  <si>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</si>
  <si>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</si>
  <si>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</si>
  <si>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</si>
  <si>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</si>
  <si>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</si>
  <si>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</si>
  <si>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</si>
  <si>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</si>
  <si>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</si>
  <si>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</si>
  <si>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</si>
  <si>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</si>
  <si>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</si>
  <si>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</si>
  <si>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</si>
  <si>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</si>
  <si>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</si>
  <si>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</si>
  <si>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</si>
  <si>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</si>
  <si>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</si>
  <si>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</si>
  <si>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</si>
  <si>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</si>
  <si>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</si>
  <si>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</si>
  <si>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</si>
  <si>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</si>
  <si>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</si>
  <si>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</si>
  <si>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</si>
  <si>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</si>
  <si>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</si>
  <si>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</si>
  <si>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</si>
  <si>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</si>
  <si>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</si>
  <si>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</si>
  <si>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</si>
  <si>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</si>
  <si>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</si>
  <si>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</si>
  <si>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</si>
  <si>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</si>
  <si>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</si>
  <si>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</si>
  <si>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</si>
  <si>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</si>
  <si>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</si>
  <si>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</si>
  <si>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</si>
  <si>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</si>
  <si>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</si>
  <si>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</si>
  <si>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</si>
  <si>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</si>
  <si>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</si>
  <si>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</si>
  <si>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</si>
  <si>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</si>
  <si>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</si>
  <si>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</si>
  <si>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</si>
  <si>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</si>
  <si>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</si>
  <si>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</si>
  <si>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</si>
  <si>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</si>
  <si>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</si>
  <si>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</si>
  <si>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</si>
  <si>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</si>
  <si>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</si>
  <si>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</si>
  <si>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</si>
  <si>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</si>
  <si>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</si>
  <si>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</si>
  <si>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</si>
  <si>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</si>
  <si>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</si>
  <si>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</si>
  <si>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</si>
  <si>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</si>
  <si>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</si>
  <si>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</si>
  <si>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</si>
  <si>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</si>
  <si>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</si>
  <si>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</si>
  <si>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</si>
  <si>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</si>
  <si>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</si>
  <si>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</si>
  <si>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</si>
  <si>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</si>
  <si>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</si>
  <si>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</si>
  <si>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</si>
  <si>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</si>
  <si>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</si>
  <si>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</si>
  <si>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</si>
  <si>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</si>
  <si>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</si>
  <si>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</si>
  <si>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</si>
  <si>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</si>
  <si>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</si>
  <si>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</si>
  <si>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</si>
  <si>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</si>
  <si>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</si>
  <si>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</si>
  <si>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</si>
  <si>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</si>
  <si>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</si>
  <si>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</si>
  <si>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</si>
  <si>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</si>
  <si>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</si>
  <si>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</si>
  <si>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</si>
  <si>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</si>
  <si>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</si>
  <si>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</si>
  <si>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</si>
  <si>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</si>
  <si>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</si>
  <si>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</si>
  <si>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</si>
  <si>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</si>
  <si>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</si>
  <si>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</si>
  <si>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</si>
  <si>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</si>
  <si>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</si>
  <si>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</si>
  <si>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</si>
  <si>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</si>
  <si>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</si>
  <si>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</si>
  <si>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</si>
  <si>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</si>
  <si>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</si>
  <si>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</si>
  <si>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</si>
  <si>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</si>
  <si>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</si>
  <si>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</si>
  <si>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</si>
  <si>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</si>
  <si>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</si>
  <si>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</si>
  <si>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</si>
  <si>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</si>
  <si>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</si>
  <si>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</si>
  <si>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</si>
  <si>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</si>
  <si>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</si>
  <si>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</si>
  <si>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</si>
  <si>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</si>
  <si>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</si>
  <si>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</si>
  <si>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</si>
  <si>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</si>
  <si>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</si>
  <si>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</si>
  <si>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</si>
  <si>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</si>
  <si>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</si>
  <si>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</si>
  <si>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</si>
  <si>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</si>
  <si>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</si>
  <si>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</si>
  <si>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</si>
  <si>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</si>
  <si>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</si>
  <si>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</si>
  <si>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</si>
  <si>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</si>
  <si>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</si>
  <si>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</si>
  <si>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</si>
  <si>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</si>
  <si>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</si>
  <si>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</si>
  <si>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</si>
  <si>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</si>
  <si>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</si>
  <si>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</si>
  <si>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</si>
  <si>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</si>
  <si>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</si>
  <si>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</si>
  <si>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</si>
  <si>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</si>
  <si>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</si>
  <si>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</si>
  <si>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</si>
  <si>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</si>
  <si>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</si>
  <si>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</si>
  <si>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</si>
  <si>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</si>
  <si>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</si>
  <si>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</si>
  <si>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</si>
  <si>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</si>
  <si>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</si>
  <si>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</si>
  <si>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</si>
  <si>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</si>
  <si>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</si>
  <si>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</si>
  <si>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</si>
  <si>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</si>
  <si>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</si>
  <si>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</si>
  <si>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</si>
  <si>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</si>
  <si>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</si>
  <si>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</si>
  <si>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</si>
  <si>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</si>
  <si>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</si>
  <si>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</si>
  <si>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</si>
  <si>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</si>
  <si>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</si>
  <si>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</si>
  <si>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</si>
  <si>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</si>
  <si>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</si>
  <si>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</si>
  <si>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</si>
  <si>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</si>
  <si>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</si>
  <si>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</si>
  <si>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</si>
  <si>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</si>
  <si>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</si>
  <si>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</si>
  <si>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</si>
  <si>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</si>
  <si>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</si>
  <si>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</si>
  <si>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</si>
  <si>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</si>
  <si>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</si>
  <si>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</si>
  <si>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</si>
  <si>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</si>
  <si>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</si>
  <si>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</si>
  <si>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</si>
  <si>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</si>
  <si>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</si>
  <si>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</si>
  <si>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</si>
  <si>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</si>
  <si>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</si>
  <si>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</si>
  <si>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</si>
  <si>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</si>
  <si>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</si>
  <si>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</si>
  <si>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</si>
  <si>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</si>
  <si>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</si>
  <si>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</si>
  <si>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</si>
  <si>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</si>
  <si>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</si>
  <si>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</si>
  <si>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</si>
  <si>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</si>
  <si>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</si>
  <si>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</si>
  <si>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</si>
  <si>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</si>
  <si>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</si>
  <si>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</si>
  <si>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</si>
  <si>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</si>
  <si>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</si>
  <si>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</si>
  <si>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</si>
  <si>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</si>
  <si>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</si>
  <si>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</si>
  <si>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</si>
  <si>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</si>
  <si>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</si>
  <si>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</si>
  <si>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</si>
  <si>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</si>
  <si>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</si>
  <si>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</si>
  <si>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</si>
  <si>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</si>
  <si>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</si>
  <si>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</si>
  <si>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</si>
  <si>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</si>
  <si>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</si>
  <si>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</si>
  <si>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</si>
  <si>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</si>
  <si>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</si>
  <si>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</si>
  <si>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</si>
  <si>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</si>
  <si>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</si>
  <si>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</si>
  <si>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</si>
  <si>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</si>
  <si>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</si>
  <si>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</si>
  <si>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</si>
  <si>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</si>
  <si>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</si>
  <si>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</si>
  <si>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</si>
  <si>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</si>
  <si>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</si>
  <si>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</si>
  <si>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</si>
  <si>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</si>
  <si>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</si>
  <si>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</si>
  <si>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</si>
  <si>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</si>
  <si>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</si>
  <si>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</si>
  <si>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</si>
  <si>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</si>
  <si>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</si>
  <si>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</si>
  <si>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</si>
  <si>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</si>
  <si>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</si>
  <si>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</si>
  <si>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</si>
  <si>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</si>
  <si>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</si>
  <si>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</si>
  <si>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</si>
  <si>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</si>
  <si>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</si>
  <si>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</si>
  <si>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</si>
  <si>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</si>
  <si>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</si>
  <si>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</si>
  <si>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</si>
  <si>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</si>
  <si>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</si>
  <si>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</si>
  <si>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</si>
  <si>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</si>
  <si>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</si>
  <si>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</si>
  <si>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</si>
  <si>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</si>
  <si>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</si>
  <si>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</si>
  <si>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</si>
  <si>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</si>
  <si>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</si>
  <si>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</si>
  <si>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</si>
  <si>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</si>
  <si>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</si>
  <si>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</si>
  <si>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</si>
  <si>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</si>
  <si>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</si>
  <si>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</si>
  <si>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</si>
  <si>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</si>
  <si>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</si>
  <si>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</si>
  <si>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</si>
  <si>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</si>
  <si>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</si>
  <si>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</si>
  <si>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</si>
  <si>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</si>
  <si>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</si>
  <si>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</si>
  <si>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</si>
  <si>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</si>
  <si>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</si>
  <si>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</si>
  <si>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</si>
  <si>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</si>
  <si>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</si>
  <si>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</si>
  <si>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</si>
  <si>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</si>
  <si>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</si>
  <si>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</si>
  <si>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</si>
  <si>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</si>
  <si>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</si>
  <si>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</si>
  <si>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</si>
  <si>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</si>
  <si>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</si>
  <si>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</si>
  <si>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</si>
  <si>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</si>
  <si>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</si>
  <si>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</si>
  <si>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</si>
  <si>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</si>
  <si>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</si>
  <si>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</si>
  <si>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</si>
  <si>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</si>
  <si>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</si>
  <si>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</si>
  <si>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</si>
  <si>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</si>
  <si>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</si>
  <si>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</si>
  <si>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</si>
  <si>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</si>
  <si>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</si>
  <si>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</si>
  <si>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</si>
  <si>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</si>
  <si>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</si>
  <si>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</si>
  <si>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</si>
  <si>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</si>
  <si>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</si>
  <si>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</si>
  <si>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</si>
  <si>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</si>
  <si>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</si>
  <si>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</si>
  <si>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</si>
  <si>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</si>
  <si>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</si>
  <si>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</si>
  <si>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</si>
  <si>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</si>
  <si>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</si>
  <si>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</si>
  <si>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</si>
  <si>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</si>
  <si>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</si>
  <si>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</si>
  <si>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</si>
  <si>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</si>
  <si>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</si>
  <si>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</si>
  <si>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</si>
  <si>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</si>
  <si>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</si>
  <si>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</si>
  <si>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</si>
  <si>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</si>
  <si>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</si>
  <si>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</si>
  <si>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</si>
  <si>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</si>
  <si>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</si>
  <si>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</si>
  <si>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</si>
  <si>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</si>
  <si>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</si>
  <si>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</si>
  <si>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</si>
  <si>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</si>
  <si>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</si>
  <si>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</si>
  <si>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</si>
  <si>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</si>
  <si>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</si>
  <si>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</si>
  <si>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</si>
  <si>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</si>
  <si>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</si>
  <si>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</si>
  <si>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</si>
  <si>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</si>
  <si>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</si>
  <si>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</si>
  <si>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</si>
  <si>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</si>
  <si>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</si>
  <si>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</si>
  <si>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</si>
  <si>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</si>
  <si>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</si>
  <si>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</si>
  <si>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</si>
  <si>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</si>
  <si>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</si>
  <si>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</si>
  <si>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</si>
  <si>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</si>
  <si>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</si>
  <si>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</si>
  <si>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</si>
  <si>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</si>
  <si>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</si>
  <si>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</si>
  <si>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</si>
  <si>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</si>
  <si>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</si>
  <si>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</si>
  <si>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</si>
  <si>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</si>
  <si>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</si>
  <si>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</si>
  <si>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</si>
  <si>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</si>
  <si>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</si>
  <si>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</si>
  <si>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</si>
  <si>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</si>
  <si>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</si>
  <si>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</si>
  <si>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</si>
  <si>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</si>
  <si>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</si>
  <si>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</si>
  <si>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</si>
  <si>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</si>
  <si>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</si>
  <si>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</si>
  <si>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</si>
  <si>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</si>
  <si>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</si>
  <si>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</si>
  <si>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</si>
  <si>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</si>
  <si>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</si>
  <si>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</si>
  <si>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</si>
  <si>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</si>
  <si>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</si>
  <si>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</si>
  <si>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</si>
  <si>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</si>
  <si>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</si>
  <si>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</si>
  <si>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</si>
  <si>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</si>
  <si>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</si>
  <si>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</si>
  <si>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</si>
  <si>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</si>
  <si>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</si>
  <si>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</si>
  <si>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</si>
  <si>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</si>
  <si>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</si>
  <si>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</si>
  <si>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</si>
  <si>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</si>
  <si>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</si>
  <si>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</si>
  <si>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</si>
  <si>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</si>
  <si>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</si>
  <si>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</si>
  <si>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</si>
  <si>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</si>
  <si>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</si>
  <si>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</si>
  <si>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</si>
  <si>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</si>
  <si>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</si>
  <si>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</si>
  <si>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</si>
  <si>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</si>
  <si>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</si>
  <si>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</si>
  <si>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</si>
  <si>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</si>
  <si>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</si>
  <si>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</si>
  <si>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</si>
  <si>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</si>
  <si>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</si>
  <si>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</si>
  <si>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</si>
  <si>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</si>
  <si>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</si>
  <si>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</si>
  <si>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</si>
  <si>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</si>
  <si>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</si>
  <si>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</si>
  <si>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</si>
  <si>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</si>
  <si>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</si>
  <si>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</si>
  <si>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</si>
  <si>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</si>
  <si>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</si>
  <si>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</si>
  <si>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</si>
  <si>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</si>
  <si>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</si>
  <si>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</si>
  <si>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</si>
  <si>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</si>
  <si>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</si>
  <si>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</si>
  <si>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</si>
  <si>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</si>
  <si>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</si>
  <si>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</si>
  <si>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</si>
  <si>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</si>
  <si>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</si>
  <si>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</si>
  <si>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</si>
  <si>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</si>
  <si>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</si>
  <si>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</si>
  <si>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</si>
  <si>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</si>
  <si>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</si>
  <si>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</si>
  <si>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</si>
  <si>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</si>
  <si>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</si>
  <si>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</si>
  <si>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</si>
  <si>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</si>
  <si>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</si>
  <si>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</si>
  <si>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</si>
  <si>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</si>
  <si>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</si>
  <si>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</si>
  <si>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</si>
  <si>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</si>
  <si>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</si>
  <si>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</si>
  <si>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</si>
  <si>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</si>
  <si>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</si>
  <si>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</si>
  <si>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</si>
  <si>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</si>
  <si>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</si>
  <si>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</si>
  <si>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</si>
  <si>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</si>
  <si>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</si>
  <si>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</si>
  <si>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</si>
  <si>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</si>
  <si>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</si>
  <si>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</si>
  <si>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</si>
  <si>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</si>
  <si>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</si>
  <si>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</si>
  <si>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</si>
  <si>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</si>
  <si>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</si>
  <si>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</si>
  <si>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</si>
  <si>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</si>
  <si>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</si>
  <si>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</si>
  <si>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</si>
  <si>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</si>
  <si>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</si>
  <si>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</si>
  <si>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</si>
  <si>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</si>
  <si>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</si>
  <si>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</si>
  <si>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</si>
  <si>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</si>
  <si>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</si>
  <si>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</si>
  <si>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</si>
  <si>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</si>
  <si>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</si>
  <si>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</si>
  <si>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</si>
  <si>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</si>
  <si>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</si>
  <si>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</si>
  <si>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</si>
  <si>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</si>
  <si>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</si>
  <si>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</si>
  <si>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</si>
  <si>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</si>
  <si>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</si>
  <si>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</si>
  <si>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</si>
  <si>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</si>
  <si>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</si>
  <si>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</si>
  <si>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</si>
  <si>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</si>
  <si>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</si>
  <si>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</si>
  <si>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</si>
  <si>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</si>
  <si>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</si>
  <si>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</si>
  <si>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</si>
  <si>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</si>
  <si>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</si>
  <si>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</si>
  <si>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</si>
  <si>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</si>
  <si>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</si>
  <si>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</si>
  <si>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</si>
  <si>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</si>
  <si>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</si>
  <si>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</si>
  <si>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</si>
  <si>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</si>
  <si>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</si>
  <si>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</si>
  <si>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</si>
  <si>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</si>
  <si>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</si>
  <si>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</si>
  <si>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</si>
  <si>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</si>
  <si>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</si>
  <si>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</si>
  <si>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</si>
  <si>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</si>
  <si>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</si>
  <si>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</si>
  <si>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</si>
  <si>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</si>
  <si>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</si>
  <si>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</si>
  <si>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</si>
  <si>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</si>
  <si>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</si>
  <si>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</si>
  <si>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</si>
  <si>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</si>
  <si>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</si>
  <si>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</si>
  <si>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</si>
  <si>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</si>
  <si>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</si>
  <si>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</si>
  <si>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</si>
  <si>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</si>
  <si>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</si>
  <si>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</si>
  <si>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</si>
  <si>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</si>
  <si>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</si>
  <si>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</si>
  <si>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</si>
  <si>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</si>
  <si>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</si>
  <si>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</si>
  <si>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</si>
  <si>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</si>
  <si>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</si>
  <si>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</si>
  <si>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</si>
  <si>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</si>
  <si>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</si>
  <si>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</si>
  <si>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</si>
  <si>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</si>
  <si>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</si>
  <si>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</si>
  <si>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</si>
  <si>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</si>
  <si>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</si>
  <si>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</si>
  <si>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</si>
  <si>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</si>
  <si>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</si>
  <si>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</si>
  <si>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</si>
  <si>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</si>
  <si>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</si>
  <si>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</si>
  <si>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</si>
  <si>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</si>
  <si>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</si>
  <si>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</si>
  <si>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</si>
  <si>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</si>
  <si>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</si>
  <si>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</si>
  <si>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</si>
  <si>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</si>
  <si>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</si>
  <si>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</si>
  <si>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</si>
  <si>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</si>
  <si>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</si>
  <si>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</si>
  <si>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</si>
  <si>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</si>
  <si>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</si>
  <si>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</si>
  <si>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</si>
  <si>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</si>
  <si>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</si>
  <si>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</si>
  <si>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</si>
  <si>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</si>
  <si>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</si>
  <si>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</si>
  <si>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</si>
  <si>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</si>
  <si>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</si>
  <si>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</si>
  <si>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</si>
  <si>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</si>
  <si>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</si>
  <si>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</si>
  <si>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</si>
  <si>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</si>
  <si>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</si>
  <si>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</si>
  <si>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</si>
  <si>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</si>
  <si>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</si>
  <si>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</si>
  <si>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</si>
  <si>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</si>
  <si>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</si>
  <si>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</si>
  <si>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</si>
  <si>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</si>
  <si>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</si>
  <si>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</si>
  <si>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</si>
  <si>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</si>
  <si>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</si>
  <si>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</si>
  <si>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</si>
  <si>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</si>
  <si>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</si>
  <si>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</si>
  <si>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</si>
  <si>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</si>
  <si>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</si>
  <si>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</si>
  <si>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</si>
  <si>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</si>
  <si>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</si>
  <si>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</si>
  <si>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</si>
  <si>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</si>
  <si>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</si>
  <si>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</si>
  <si>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</si>
  <si>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</si>
  <si>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</si>
  <si>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</si>
  <si>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</si>
  <si>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</si>
  <si>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</si>
  <si>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</si>
  <si>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</si>
  <si>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</si>
  <si>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</si>
  <si>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</si>
  <si>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</si>
  <si>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</si>
  <si>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</si>
  <si>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</si>
  <si>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</si>
  <si>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</si>
  <si>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</si>
  <si>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</si>
  <si>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</si>
  <si>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</si>
  <si>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</si>
  <si>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</si>
  <si>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</si>
  <si>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</si>
  <si>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</si>
  <si>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</si>
  <si>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</si>
  <si>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</si>
  <si>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</si>
  <si>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</si>
  <si>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</si>
  <si>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</si>
  <si>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</si>
  <si>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</si>
  <si>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</si>
  <si>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</si>
  <si>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</si>
  <si>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</si>
  <si>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</si>
  <si>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</si>
  <si>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</si>
  <si>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</si>
  <si>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</si>
  <si>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</si>
  <si>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</si>
  <si>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</si>
  <si>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</si>
  <si>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</si>
  <si>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</si>
  <si>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</si>
  <si>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</si>
  <si>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</si>
  <si>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</si>
  <si>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</si>
  <si>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</si>
  <si>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</si>
  <si>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</si>
  <si>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</si>
  <si>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</si>
  <si>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</si>
  <si>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</si>
  <si>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</si>
  <si>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</si>
  <si>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</si>
  <si>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</si>
  <si>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</si>
  <si>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</si>
  <si>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</si>
  <si>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</si>
  <si>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</si>
  <si>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</si>
  <si>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</si>
  <si>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</si>
  <si>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</si>
  <si>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</si>
  <si>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</si>
  <si>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</si>
  <si>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</si>
  <si>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</si>
  <si>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</si>
  <si>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</si>
  <si>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</si>
  <si>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</si>
  <si>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</si>
  <si>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</si>
  <si>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</si>
  <si>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</si>
  <si>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</si>
  <si>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</si>
  <si>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</si>
  <si>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</si>
  <si>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</si>
  <si>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</si>
  <si>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</si>
  <si>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</si>
  <si>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</si>
  <si>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</si>
  <si>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</si>
  <si>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</si>
  <si>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</si>
  <si>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</si>
  <si>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</si>
  <si>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</si>
  <si>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</si>
  <si>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</si>
  <si>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</si>
  <si>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</si>
  <si>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</si>
  <si>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</si>
  <si>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</si>
  <si>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</si>
  <si>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</si>
  <si>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</si>
  <si>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</si>
  <si>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</si>
  <si>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</si>
  <si>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</si>
  <si>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</si>
  <si>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</si>
  <si>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</si>
  <si>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</si>
  <si>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</si>
  <si>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</si>
  <si>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</si>
  <si>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</si>
  <si>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</si>
  <si>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</si>
  <si>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</si>
  <si>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</si>
  <si>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</si>
  <si>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</si>
  <si>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</si>
  <si>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</si>
  <si>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</si>
  <si>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</si>
  <si>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</si>
  <si>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</si>
  <si>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</si>
  <si>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</si>
  <si>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</si>
  <si>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</si>
  <si>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</si>
  <si>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</si>
  <si>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</si>
  <si>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</si>
  <si>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</si>
  <si>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</si>
  <si>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</si>
  <si>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</si>
  <si>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</si>
  <si>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</si>
  <si>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</si>
  <si>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</si>
  <si>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</si>
  <si>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</si>
  <si>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</si>
  <si>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</si>
  <si>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</si>
  <si>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</si>
  <si>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</si>
  <si>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</si>
  <si>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</si>
  <si>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</si>
  <si>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</si>
  <si>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</si>
  <si>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</si>
  <si>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</si>
  <si>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</si>
  <si>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</si>
  <si>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</si>
  <si>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</si>
  <si>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</si>
  <si>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</si>
  <si>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</si>
  <si>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</si>
  <si>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</si>
  <si>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</si>
  <si>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</si>
  <si>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</si>
  <si>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</si>
  <si>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</si>
  <si>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</si>
  <si>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</si>
  <si>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</si>
  <si>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</si>
  <si>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</si>
  <si>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</si>
  <si>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</si>
  <si>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</si>
  <si>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</si>
  <si>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</si>
  <si>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</si>
  <si>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</si>
  <si>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</si>
  <si>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</si>
  <si>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</si>
  <si>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</si>
  <si>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</si>
  <si>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</si>
  <si>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</si>
  <si>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</si>
  <si>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</si>
  <si>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</si>
  <si>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</si>
  <si>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</si>
  <si>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</si>
  <si>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</si>
  <si>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</si>
  <si>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</si>
  <si>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</si>
  <si>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</si>
  <si>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</si>
  <si>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</si>
  <si>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</si>
  <si>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</si>
  <si>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</si>
  <si>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</si>
  <si>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</si>
  <si>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</si>
  <si>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</si>
  <si>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</si>
  <si>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</si>
  <si>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</si>
  <si>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</si>
  <si>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</si>
  <si>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</si>
  <si>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</si>
  <si>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</si>
  <si>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</si>
  <si>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</si>
  <si>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</si>
  <si>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</si>
  <si>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</si>
  <si>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</si>
  <si>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</si>
  <si>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</si>
  <si>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</si>
  <si>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</si>
  <si>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</si>
  <si>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</si>
  <si>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</si>
  <si>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</si>
  <si>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</si>
  <si>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</si>
  <si>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</si>
  <si>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</si>
  <si>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</si>
  <si>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</si>
  <si>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</si>
  <si>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</si>
  <si>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</si>
  <si>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</si>
  <si>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</si>
  <si>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</si>
  <si>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</si>
  <si>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</si>
  <si>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</si>
  <si>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</si>
  <si>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</si>
  <si>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</si>
  <si>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</si>
  <si>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</si>
  <si>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</si>
  <si>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</si>
  <si>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</si>
  <si>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</si>
  <si>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</si>
  <si>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</si>
  <si>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</si>
  <si>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</si>
  <si>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</si>
  <si>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</si>
  <si>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</si>
  <si>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</si>
  <si>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</si>
  <si>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</si>
  <si>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</si>
  <si>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</si>
  <si>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</si>
  <si>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</si>
  <si>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</si>
  <si>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</si>
  <si>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</si>
  <si>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</si>
  <si>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</si>
  <si>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</si>
  <si>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</si>
  <si>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</si>
  <si>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</si>
  <si>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</si>
  <si>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</si>
  <si>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</si>
  <si>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</si>
  <si>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</si>
  <si>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</si>
  <si>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</si>
  <si>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</si>
  <si>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</si>
  <si>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</si>
  <si>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</si>
  <si>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</si>
  <si>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</si>
  <si>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</si>
  <si>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</si>
  <si>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</si>
  <si>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</si>
  <si>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</si>
  <si>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</si>
  <si>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</si>
  <si>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</si>
  <si>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</si>
  <si>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</si>
  <si>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</si>
  <si>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</si>
  <si>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</si>
  <si>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</si>
  <si>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</si>
  <si>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</si>
  <si>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</si>
  <si>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</si>
  <si>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</si>
  <si>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</si>
  <si>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</si>
  <si>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</si>
  <si>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</si>
  <si>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</si>
  <si>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</si>
  <si>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</si>
  <si>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</si>
  <si>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</si>
  <si>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</si>
  <si>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</si>
  <si>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</si>
  <si>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</si>
  <si>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</si>
  <si>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</si>
  <si>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</si>
  <si>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</si>
  <si>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</si>
  <si>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</si>
  <si>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</si>
  <si>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</si>
  <si>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</si>
  <si>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</si>
  <si>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</si>
  <si>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</si>
  <si>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</si>
  <si>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</si>
  <si>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</si>
  <si>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</si>
  <si>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</si>
  <si>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</si>
  <si>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</si>
  <si>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</si>
  <si>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</si>
  <si>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</si>
  <si>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</si>
  <si>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</si>
  <si>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</si>
  <si>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</si>
  <si>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</si>
  <si>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</si>
  <si>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</si>
  <si>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</si>
  <si>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</si>
  <si>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</si>
  <si>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</si>
  <si>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</si>
  <si>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</si>
  <si>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</si>
  <si>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</si>
  <si>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</si>
  <si>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</si>
  <si>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</si>
  <si>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</si>
  <si>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</si>
  <si>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</si>
  <si>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</si>
  <si>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</si>
  <si>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</si>
  <si>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</si>
  <si>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</si>
  <si>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</si>
  <si>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</si>
  <si>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</si>
  <si>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</si>
  <si>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</si>
  <si>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</si>
  <si>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</si>
  <si>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</si>
  <si>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</si>
  <si>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</si>
  <si>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</si>
  <si>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</si>
  <si>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</si>
  <si>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</si>
  <si>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</si>
  <si>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</si>
  <si>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</si>
  <si>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</si>
  <si>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</si>
  <si>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</si>
  <si>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</si>
  <si>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</si>
  <si>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</si>
  <si>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</si>
  <si>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</si>
  <si>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</si>
  <si>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</si>
  <si>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</si>
  <si>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</si>
  <si>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</si>
  <si>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</si>
  <si>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</si>
  <si>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</si>
  <si>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</si>
  <si>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</si>
  <si>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</si>
  <si>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</si>
  <si>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</si>
  <si>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</si>
  <si>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</si>
  <si>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</si>
  <si>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</si>
  <si>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</si>
  <si>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</si>
  <si>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</si>
  <si>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</si>
  <si>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</si>
  <si>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</si>
  <si>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</si>
  <si>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</si>
  <si>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</si>
  <si>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</si>
  <si>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</si>
  <si>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</si>
  <si>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</si>
  <si>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</si>
  <si>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</si>
  <si>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</si>
  <si>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</si>
  <si>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</si>
  <si>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</si>
  <si>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</si>
  <si>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</si>
  <si>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</si>
  <si>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</si>
  <si>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</si>
  <si>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</si>
  <si>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</si>
  <si>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</si>
  <si>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</si>
  <si>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</si>
  <si>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</si>
  <si>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</si>
  <si>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</si>
  <si>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</si>
  <si>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</si>
  <si>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</si>
  <si>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</si>
  <si>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</si>
  <si>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</si>
  <si>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</si>
  <si>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</si>
  <si>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</si>
  <si>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</si>
  <si>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</si>
  <si>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</si>
  <si>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</si>
  <si>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</si>
  <si>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</si>
  <si>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</si>
  <si>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</si>
  <si>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</si>
  <si>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</si>
  <si>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</si>
  <si>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</si>
  <si>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</si>
  <si>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</si>
  <si>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</si>
  <si>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</si>
  <si>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</si>
  <si>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</si>
  <si>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</si>
  <si>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</si>
  <si>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</si>
  <si>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</si>
  <si>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</si>
  <si>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</si>
  <si>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</si>
  <si>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</si>
  <si>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</si>
  <si>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</si>
  <si>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</si>
  <si>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</si>
  <si>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</si>
  <si>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</si>
  <si>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</si>
  <si>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</si>
  <si>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</si>
  <si>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</si>
  <si>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</si>
  <si>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</si>
  <si>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</si>
  <si>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</si>
  <si>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</si>
  <si>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</si>
  <si>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</si>
  <si>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</si>
  <si>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</si>
  <si>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</si>
  <si>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</si>
  <si>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</si>
  <si>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</si>
  <si>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</si>
  <si>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</si>
  <si>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</si>
  <si>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</si>
  <si>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</si>
  <si>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</si>
  <si>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</si>
  <si>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</si>
  <si>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</si>
  <si>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</si>
  <si>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</si>
  <si>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</si>
  <si>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</si>
  <si>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</si>
  <si>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</si>
  <si>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</si>
  <si>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</si>
  <si>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</si>
  <si>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</si>
  <si>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</si>
  <si>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</si>
  <si>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</si>
  <si>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</si>
  <si>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</si>
  <si>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</si>
  <si>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</si>
  <si>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</si>
  <si>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</si>
  <si>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</si>
  <si>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</si>
  <si>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</si>
  <si>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</si>
  <si>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</si>
  <si>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</si>
  <si>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</si>
  <si>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</si>
  <si>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</si>
  <si>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</si>
  <si>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</si>
  <si>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</si>
  <si>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</si>
  <si>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</si>
  <si>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</si>
  <si>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</si>
  <si>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</si>
  <si>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</si>
  <si>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</si>
  <si>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</si>
  <si>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</si>
  <si>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</si>
  <si>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</si>
  <si>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</si>
  <si>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</si>
  <si>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</si>
  <si>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</si>
  <si>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</si>
  <si>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</si>
  <si>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</si>
  <si>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</si>
  <si>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</si>
  <si>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</si>
  <si>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</si>
  <si>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</si>
  <si>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</si>
  <si>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</si>
  <si>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</si>
  <si>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</si>
  <si>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</si>
  <si>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</si>
  <si>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</si>
  <si>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</si>
  <si>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</si>
  <si>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</si>
  <si>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</si>
  <si>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</si>
  <si>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</si>
  <si>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</si>
  <si>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</si>
  <si>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</si>
  <si>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</si>
  <si>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</si>
  <si>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</si>
  <si>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</si>
  <si>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</si>
  <si>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</si>
  <si>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</si>
  <si>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</si>
  <si>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</si>
  <si>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</si>
  <si>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</si>
  <si>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</si>
  <si>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</si>
  <si>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</si>
  <si>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</si>
  <si>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</si>
  <si>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</si>
  <si>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</si>
  <si>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</si>
  <si>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</si>
  <si>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</si>
  <si>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</si>
  <si>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</si>
  <si>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</si>
  <si>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</si>
  <si>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</si>
  <si>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</si>
  <si>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</si>
  <si>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</si>
  <si>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</si>
  <si>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</si>
  <si>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</si>
  <si>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</si>
  <si>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</si>
  <si>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</si>
  <si>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</si>
  <si>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</si>
  <si>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</si>
  <si>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</si>
  <si>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</si>
  <si>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</si>
  <si>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</si>
  <si>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</si>
  <si>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</si>
  <si>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</si>
  <si>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</si>
  <si>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</si>
  <si>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</si>
  <si>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</si>
  <si>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</si>
  <si>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</si>
  <si>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</si>
  <si>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</si>
  <si>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</si>
  <si>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</si>
  <si>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</si>
  <si>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</si>
  <si>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</si>
  <si>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</si>
  <si>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</si>
  <si>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</si>
  <si>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</si>
  <si>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</si>
  <si>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</si>
  <si>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</si>
  <si>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</si>
  <si>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</si>
  <si>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</si>
  <si>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</si>
  <si>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</si>
  <si>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</si>
  <si>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</si>
  <si>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</si>
  <si>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</si>
  <si>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</si>
  <si>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</si>
  <si>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</si>
  <si>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</si>
  <si>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</si>
  <si>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</si>
  <si>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</si>
  <si>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</si>
  <si>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</si>
  <si>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</si>
  <si>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</si>
  <si>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</si>
  <si>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</si>
  <si>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</si>
  <si>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</si>
  <si>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</si>
  <si>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</si>
  <si>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</si>
  <si>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</si>
  <si>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</si>
  <si>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</si>
  <si>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</si>
  <si>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</si>
  <si>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</si>
  <si>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</si>
  <si>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</si>
  <si>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</si>
  <si>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</si>
  <si>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</si>
  <si>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</si>
  <si>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</si>
  <si>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</si>
  <si>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</si>
  <si>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</si>
  <si>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</si>
  <si>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</si>
  <si>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</si>
  <si>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</si>
  <si>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</si>
  <si>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</si>
  <si>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</si>
  <si>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</si>
  <si>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</si>
  <si>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</si>
  <si>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</si>
  <si>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</si>
  <si>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</si>
  <si>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</si>
  <si>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</si>
  <si>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</si>
  <si>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</si>
  <si>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</si>
  <si>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</si>
  <si>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</si>
  <si>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</si>
  <si>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</si>
  <si>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</si>
  <si>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</si>
  <si>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</si>
  <si>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</si>
  <si>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</si>
  <si>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</si>
  <si>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</si>
  <si>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</si>
  <si>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</si>
  <si>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</si>
  <si>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</si>
  <si>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</si>
  <si>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</si>
  <si>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</si>
  <si>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</si>
  <si>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</si>
  <si>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</si>
  <si>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</si>
  <si>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</si>
  <si>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</si>
  <si>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</si>
  <si>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</si>
  <si>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</si>
  <si>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</si>
  <si>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</si>
  <si>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</si>
  <si>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</si>
  <si>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</si>
  <si>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</si>
  <si>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</si>
  <si>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</si>
  <si>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</si>
  <si>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</si>
  <si>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</si>
  <si>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</si>
  <si>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</si>
  <si>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</si>
  <si>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</si>
  <si>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</si>
  <si>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</si>
  <si>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</si>
  <si>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</si>
  <si>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</si>
  <si>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</si>
  <si>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</si>
  <si>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</si>
  <si>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</si>
  <si>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</si>
  <si>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</si>
  <si>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</si>
  <si>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</si>
  <si>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</si>
  <si>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</si>
  <si>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</si>
  <si>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</si>
  <si>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</si>
  <si>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</si>
  <si>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</si>
  <si>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</si>
  <si>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</si>
  <si>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</si>
  <si>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</si>
  <si>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</si>
  <si>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</si>
  <si>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</si>
  <si>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</si>
  <si>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</si>
  <si>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</si>
  <si>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</si>
  <si>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</si>
  <si>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</si>
  <si>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</si>
  <si>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</si>
  <si>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</si>
  <si>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</si>
  <si>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</si>
  <si>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</si>
  <si>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</si>
  <si>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</si>
  <si>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</si>
  <si>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</si>
  <si>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</si>
  <si>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</si>
  <si>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</si>
  <si>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</si>
  <si>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</si>
  <si>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</si>
  <si>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</si>
  <si>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</si>
  <si>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</si>
  <si>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</si>
  <si>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</si>
  <si>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</si>
  <si>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</si>
  <si>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</si>
  <si>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</si>
  <si>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</si>
  <si>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</si>
  <si>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</si>
  <si>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</si>
  <si>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</si>
  <si>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</si>
  <si>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</si>
  <si>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</si>
  <si>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</si>
  <si>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</si>
  <si>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</si>
  <si>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</si>
  <si>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</si>
  <si>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</si>
  <si>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</si>
  <si>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</si>
  <si>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</si>
  <si>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</si>
  <si>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</si>
  <si>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</si>
  <si>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</si>
  <si>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</si>
  <si>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</si>
  <si>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</si>
  <si>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</si>
  <si>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</si>
  <si>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</si>
  <si>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</si>
  <si>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</si>
  <si>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</si>
  <si>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</si>
  <si>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</si>
  <si>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</si>
  <si>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</si>
  <si>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</si>
  <si>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</si>
  <si>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</si>
  <si>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</si>
  <si>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</si>
  <si>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</si>
  <si>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</si>
  <si>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</si>
  <si>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</si>
  <si>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</si>
  <si>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</si>
  <si>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</si>
  <si>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</si>
  <si>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</si>
  <si>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</si>
  <si>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</si>
  <si>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</si>
  <si>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</si>
  <si>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</si>
  <si>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</si>
  <si>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</si>
  <si>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</si>
  <si>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</si>
  <si>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</si>
  <si>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</si>
  <si>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</si>
  <si>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</si>
  <si>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</si>
  <si>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</si>
  <si>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</si>
  <si>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</si>
  <si>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</si>
  <si>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</si>
  <si>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</si>
  <si>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</si>
  <si>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</si>
  <si>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</si>
  <si>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</si>
  <si>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</si>
  <si>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</si>
  <si>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</si>
  <si>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</si>
  <si>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</si>
  <si>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</si>
  <si>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</si>
  <si>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</si>
  <si>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</si>
  <si>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</si>
  <si>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</si>
  <si>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</si>
  <si>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</si>
  <si>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</si>
  <si>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</si>
  <si>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</si>
  <si>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</si>
  <si>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</si>
  <si>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</si>
  <si>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</si>
  <si>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</si>
  <si>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</si>
  <si>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</si>
  <si>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</si>
  <si>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</si>
  <si>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</si>
  <si>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</si>
  <si>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</si>
  <si>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</si>
  <si>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</si>
  <si>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</si>
  <si>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</si>
  <si>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</si>
  <si>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</si>
  <si>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</si>
  <si>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</si>
  <si>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</si>
  <si>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</si>
  <si>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</si>
  <si>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</si>
  <si>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</si>
  <si>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</si>
  <si>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</si>
  <si>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</si>
  <si>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</si>
  <si>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</si>
  <si>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</si>
  <si>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</si>
  <si>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</si>
  <si>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</si>
  <si>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</si>
  <si>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</si>
  <si>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</si>
  <si>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</si>
  <si>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</si>
  <si>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</si>
  <si>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</si>
  <si>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</si>
  <si>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</si>
  <si>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</si>
  <si>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</si>
  <si>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</si>
  <si>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</si>
  <si>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</si>
  <si>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</si>
  <si>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</si>
  <si>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</si>
  <si>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</si>
  <si>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</si>
  <si>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</si>
  <si>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</si>
  <si>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</si>
  <si>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</si>
  <si>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</si>
  <si>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</si>
  <si>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</si>
  <si>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</si>
  <si>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</si>
  <si>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</si>
  <si>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</si>
  <si>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</si>
  <si>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</si>
  <si>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</si>
  <si>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</si>
  <si>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</si>
  <si>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</si>
  <si>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</si>
  <si>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</si>
  <si>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</si>
  <si>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</si>
  <si>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</si>
  <si>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</si>
  <si>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</si>
  <si>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</si>
  <si>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</si>
  <si>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</si>
  <si>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</si>
  <si>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</si>
  <si>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</si>
  <si>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</si>
  <si>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</si>
  <si>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</si>
  <si>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</si>
  <si>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</si>
  <si>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</si>
  <si>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</si>
  <si>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</si>
  <si>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</si>
  <si>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</si>
  <si>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</si>
  <si>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</si>
  <si>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</si>
  <si>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</si>
  <si>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</si>
  <si>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</si>
  <si>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</si>
  <si>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</si>
  <si>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</si>
  <si>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</si>
  <si>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</si>
  <si>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</si>
  <si>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</si>
  <si>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</si>
  <si>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</si>
  <si>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</si>
  <si>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</si>
  <si>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</si>
  <si>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</si>
  <si>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</si>
  <si>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</si>
  <si>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</si>
  <si>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</si>
  <si>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</si>
  <si>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</si>
  <si>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</si>
  <si>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</si>
  <si>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</si>
  <si>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</si>
  <si>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</si>
  <si>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</si>
  <si>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</si>
  <si>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</si>
  <si>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</si>
  <si>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</si>
  <si>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</si>
  <si>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</si>
  <si>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</si>
  <si>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</si>
  <si>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</si>
  <si>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</si>
  <si>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</si>
  <si>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</si>
  <si>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</si>
  <si>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</si>
  <si>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</si>
  <si>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</si>
  <si>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</si>
  <si>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</si>
  <si>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</si>
  <si>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</si>
  <si>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</si>
  <si>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</si>
  <si>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</si>
  <si>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</si>
  <si>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</si>
  <si>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</si>
  <si>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</si>
  <si>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</si>
  <si>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</si>
  <si>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</si>
  <si>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</si>
  <si>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</si>
  <si>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</si>
  <si>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</si>
  <si>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</si>
  <si>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</si>
  <si>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</si>
  <si>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</si>
  <si>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</si>
  <si>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</si>
  <si>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</si>
  <si>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</si>
  <si>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</si>
  <si>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</si>
  <si>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</si>
  <si>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</si>
  <si>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</si>
  <si>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</si>
  <si>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</si>
  <si>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</si>
  <si>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</si>
  <si>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</si>
  <si>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</si>
  <si>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</si>
  <si>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</si>
  <si>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</si>
  <si>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</si>
  <si>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</si>
  <si>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</si>
  <si>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</si>
  <si>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</si>
  <si>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</si>
  <si>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</si>
  <si>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</si>
  <si>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</si>
  <si>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</si>
  <si>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</si>
  <si>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</si>
  <si>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</si>
  <si>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</si>
  <si>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</si>
  <si>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</si>
  <si>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</si>
  <si>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</si>
  <si>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</si>
  <si>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</si>
  <si>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</si>
  <si>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</si>
  <si>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</si>
  <si>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</si>
  <si>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</si>
  <si>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</si>
  <si>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</si>
  <si>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</si>
  <si>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</si>
  <si>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</si>
  <si>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</si>
  <si>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</si>
  <si>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</si>
  <si>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</si>
  <si>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</si>
  <si>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</si>
  <si>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</si>
  <si>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</si>
  <si>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</si>
  <si>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</si>
  <si>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</si>
  <si>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</si>
  <si>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</si>
  <si>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</si>
  <si>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</si>
  <si>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</si>
  <si>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</si>
  <si>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</si>
  <si>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</si>
  <si>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</si>
  <si>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</si>
  <si>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</si>
  <si>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</si>
  <si>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</si>
  <si>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</si>
  <si>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</si>
  <si>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</si>
  <si>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</si>
  <si>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</si>
  <si>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</si>
  <si>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</si>
  <si>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</si>
  <si>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</si>
  <si>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</si>
  <si>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</si>
  <si>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</si>
  <si>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</si>
  <si>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</si>
  <si>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</si>
  <si>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</si>
  <si>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</si>
  <si>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</si>
  <si>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</si>
  <si>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</si>
  <si>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</si>
  <si>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</si>
  <si>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</si>
  <si>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</si>
  <si>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</si>
  <si>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</si>
  <si>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</si>
  <si>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</si>
  <si>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</si>
  <si>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</si>
  <si>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</si>
  <si>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</si>
  <si>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</si>
  <si>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</si>
  <si>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</si>
  <si>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</si>
  <si>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</si>
  <si>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</si>
  <si>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</si>
  <si>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</si>
  <si>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</si>
  <si>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</si>
  <si>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</si>
  <si>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</si>
  <si>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</si>
  <si>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</si>
  <si>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</si>
  <si>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</si>
  <si>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</si>
  <si>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</si>
  <si>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</si>
  <si>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</si>
  <si>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</si>
  <si>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</si>
  <si>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</si>
  <si>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</si>
  <si>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</si>
  <si>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</si>
  <si>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</si>
  <si>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</si>
  <si>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</si>
  <si>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</si>
  <si>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</si>
  <si>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</si>
  <si>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</si>
  <si>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</si>
  <si>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</si>
  <si>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</si>
  <si>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</si>
  <si>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</si>
  <si>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</si>
  <si>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</si>
  <si>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</si>
  <si>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</si>
  <si>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</si>
  <si>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</si>
  <si>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</si>
  <si>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</si>
  <si>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</si>
  <si>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</si>
  <si>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</si>
  <si>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</si>
  <si>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</si>
  <si>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</si>
  <si>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</si>
  <si>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</si>
  <si>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</si>
  <si>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</si>
  <si>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</si>
  <si>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</si>
  <si>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</si>
  <si>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</si>
  <si>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</si>
  <si>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</si>
  <si>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</si>
  <si>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</si>
  <si>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</si>
  <si>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</si>
  <si>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</si>
  <si>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</si>
  <si>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</si>
  <si>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</si>
  <si>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</si>
  <si>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</si>
  <si>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</si>
  <si>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</si>
  <si>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</si>
  <si>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</si>
  <si>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</si>
  <si>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</si>
  <si>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</si>
  <si>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</si>
  <si>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</si>
  <si>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</si>
  <si>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</si>
  <si>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</si>
  <si>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</si>
  <si>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</si>
  <si>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</si>
  <si>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</si>
  <si>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</si>
  <si>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</si>
  <si>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</si>
  <si>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</si>
  <si>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</si>
  <si>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</si>
  <si>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</si>
  <si>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</si>
  <si>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</si>
  <si>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</si>
  <si>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</si>
  <si>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</si>
  <si>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</si>
  <si>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</si>
  <si>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</si>
  <si>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</si>
  <si>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</si>
  <si>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</si>
  <si>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</si>
  <si>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</si>
  <si>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</si>
  <si>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</si>
  <si>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</si>
  <si>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</si>
  <si>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</si>
  <si>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</si>
  <si>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</si>
  <si>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</si>
  <si>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</si>
  <si>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</si>
  <si>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</si>
  <si>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</si>
  <si>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</si>
  <si>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</si>
  <si>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</si>
  <si>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</si>
  <si>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</si>
  <si>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</si>
  <si>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</si>
  <si>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</si>
  <si>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</si>
  <si>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</si>
  <si>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</si>
  <si>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</si>
  <si>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</si>
  <si>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</si>
  <si>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</si>
  <si>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</si>
  <si>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</si>
  <si>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</si>
  <si>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</si>
  <si>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</si>
  <si>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</si>
  <si>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</si>
  <si>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</si>
  <si>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</si>
  <si>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</si>
  <si>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</si>
  <si>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</si>
  <si>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</si>
  <si>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</si>
  <si>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</si>
  <si>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</si>
  <si>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</si>
  <si>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</si>
  <si>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</si>
  <si>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</si>
  <si>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</si>
  <si>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</si>
  <si>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</si>
  <si>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</si>
  <si>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</si>
  <si>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</si>
  <si>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</si>
  <si>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</si>
  <si>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</si>
  <si>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</si>
  <si>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</si>
  <si>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</si>
  <si>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</si>
  <si>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</si>
  <si>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</si>
  <si>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</si>
  <si>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</si>
  <si>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</si>
  <si>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</si>
  <si>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</si>
  <si>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</si>
  <si>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</si>
  <si>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</si>
  <si>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</si>
  <si>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</si>
  <si>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</si>
  <si>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</si>
  <si>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</si>
  <si>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</si>
  <si>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</si>
  <si>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</si>
  <si>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</si>
  <si>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</si>
  <si>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</si>
  <si>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</si>
  <si>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</si>
  <si>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</si>
  <si>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</si>
  <si>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</si>
  <si>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</si>
  <si>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</si>
  <si>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</si>
  <si>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</si>
  <si>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</si>
  <si>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</si>
  <si>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</si>
  <si>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</si>
  <si>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</si>
  <si>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</si>
  <si>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</si>
  <si>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</si>
  <si>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</si>
  <si>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</si>
  <si>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</si>
  <si>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</si>
  <si>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</si>
  <si>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</si>
  <si>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</si>
  <si>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</si>
  <si>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</si>
  <si>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</si>
  <si>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</si>
  <si>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</si>
  <si>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</si>
  <si>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</si>
  <si>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</si>
  <si>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</si>
  <si>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</si>
  <si>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</si>
  <si>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</si>
  <si>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</si>
  <si>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</si>
  <si>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</si>
  <si>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</si>
  <si>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</si>
  <si>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</si>
  <si>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</si>
  <si>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</si>
  <si>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</si>
  <si>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</si>
  <si>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</si>
  <si>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</si>
  <si>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</si>
  <si>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</si>
  <si>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</si>
  <si>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</si>
  <si>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</si>
  <si>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</si>
  <si>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</si>
  <si>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</si>
  <si>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</si>
  <si>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</si>
  <si>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</si>
  <si>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</si>
  <si>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</si>
  <si>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</si>
  <si>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</si>
  <si>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</si>
  <si>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</si>
  <si>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</si>
  <si>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</si>
  <si>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</si>
  <si>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</si>
  <si>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</si>
  <si>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</si>
  <si>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</si>
  <si>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</si>
  <si>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</si>
  <si>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</si>
  <si>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</si>
  <si>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</si>
  <si>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</si>
  <si>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</si>
  <si>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</si>
  <si>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</si>
  <si>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</si>
  <si>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</si>
  <si>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</si>
  <si>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</si>
  <si>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</si>
  <si>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</si>
  <si>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</si>
  <si>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</si>
  <si>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</si>
  <si>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</si>
  <si>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</si>
  <si>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</si>
  <si>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</si>
  <si>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</si>
  <si>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</si>
  <si>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</si>
  <si>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</si>
  <si>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</si>
  <si>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</si>
  <si>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</si>
  <si>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</si>
  <si>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</si>
  <si>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</si>
  <si>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</si>
  <si>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</si>
  <si>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</si>
  <si>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</si>
  <si>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</si>
  <si>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</si>
  <si>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</si>
  <si>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</si>
  <si>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</si>
  <si>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</si>
  <si>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</si>
  <si>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</si>
  <si>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</si>
  <si>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</si>
  <si>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</si>
  <si>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</si>
  <si>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</si>
  <si>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</si>
  <si>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</si>
  <si>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</si>
  <si>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</si>
  <si>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</si>
  <si>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</si>
  <si>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</si>
  <si>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</si>
  <si>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</si>
  <si>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</si>
  <si>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</si>
  <si>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</si>
  <si>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</si>
  <si>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</si>
  <si>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</si>
  <si>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</si>
  <si>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</si>
  <si>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</si>
  <si>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</si>
  <si>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</si>
  <si>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</si>
  <si>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</si>
  <si>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</si>
  <si>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</si>
  <si>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</si>
  <si>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</si>
  <si>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</si>
  <si>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</si>
  <si>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</si>
  <si>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</si>
  <si>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</si>
  <si>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</si>
  <si>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</si>
  <si>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</si>
  <si>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</si>
  <si>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</si>
  <si>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</si>
  <si>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</si>
  <si>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</si>
  <si>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</si>
  <si>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</si>
  <si>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</si>
  <si>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</si>
  <si>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</si>
  <si>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</si>
  <si>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</si>
  <si>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</si>
  <si>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</si>
  <si>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</si>
  <si>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</si>
  <si>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</si>
  <si>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</si>
  <si>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</si>
  <si>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</si>
  <si>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</si>
  <si>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</si>
  <si>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</si>
  <si>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</si>
  <si>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</si>
  <si>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</si>
  <si>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</si>
  <si>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</si>
  <si>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</si>
  <si>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</si>
  <si>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</si>
  <si>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</si>
  <si>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</si>
  <si>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</si>
  <si>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</si>
  <si>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</si>
  <si>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</si>
  <si>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</si>
  <si>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</si>
  <si>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</si>
  <si>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</si>
  <si>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</si>
  <si>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</si>
  <si>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</si>
  <si>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</si>
  <si>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</si>
  <si>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</si>
  <si>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</si>
  <si>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</si>
  <si>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</si>
  <si>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</si>
  <si>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</si>
  <si>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</si>
  <si>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</si>
  <si>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</si>
  <si>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</si>
  <si>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</si>
  <si>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</si>
  <si>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</si>
  <si>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</si>
  <si>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</si>
  <si>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</si>
  <si>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</si>
  <si>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</si>
  <si>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</si>
  <si>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</si>
  <si>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</si>
  <si>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</si>
  <si>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</si>
  <si>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</si>
  <si>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</si>
  <si>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</si>
  <si>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</si>
  <si>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</si>
  <si>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</si>
  <si>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</si>
  <si>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</si>
  <si>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</si>
  <si>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</si>
  <si>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</si>
  <si>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</si>
  <si>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</si>
  <si>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</si>
  <si>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</si>
  <si>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</si>
  <si>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</si>
  <si>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</si>
  <si>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</si>
  <si>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</si>
  <si>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</si>
  <si>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</si>
  <si>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</si>
  <si>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</si>
  <si>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</si>
  <si>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</si>
  <si>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</si>
  <si>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</si>
  <si>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</si>
  <si>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</si>
  <si>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</si>
  <si>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</si>
  <si>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</si>
  <si>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</si>
  <si>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</si>
  <si>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</si>
  <si>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</si>
  <si>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</si>
  <si>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</si>
  <si>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</si>
  <si>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</si>
  <si>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</si>
  <si>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</si>
  <si>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</si>
  <si>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</si>
  <si>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</si>
  <si>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</si>
  <si>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</si>
  <si>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</si>
  <si>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</si>
  <si>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</si>
  <si>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</si>
  <si>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</si>
  <si>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</si>
  <si>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</si>
  <si>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</si>
  <si>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</si>
  <si>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</si>
  <si>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</si>
  <si>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</si>
  <si>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</si>
  <si>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</si>
  <si>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</si>
  <si>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</si>
  <si>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</si>
  <si>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</si>
  <si>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</si>
  <si>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</si>
  <si>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</si>
  <si>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</si>
  <si>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</si>
  <si>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</si>
  <si>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</si>
  <si>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</si>
  <si>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</si>
  <si>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</si>
  <si>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</si>
  <si>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</si>
  <si>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</si>
  <si>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</si>
  <si>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</si>
  <si>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</si>
  <si>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</si>
  <si>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</si>
  <si>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</si>
  <si>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</si>
  <si>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</si>
  <si>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</si>
  <si>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</si>
  <si>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</si>
  <si>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</si>
  <si>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</si>
  <si>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</si>
  <si>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</si>
  <si>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</si>
  <si>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</si>
  <si>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</si>
  <si>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</si>
  <si>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</si>
  <si>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</si>
  <si>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</si>
  <si>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</si>
  <si>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</si>
  <si>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</si>
  <si>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</si>
  <si>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</si>
  <si>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</si>
  <si>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</si>
  <si>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</si>
  <si>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</si>
  <si>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</si>
  <si>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</si>
  <si>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</si>
  <si>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</si>
  <si>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</si>
  <si>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</si>
  <si>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</si>
  <si>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</si>
  <si>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</si>
  <si>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</si>
  <si>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</si>
  <si>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</si>
  <si>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</si>
  <si>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</si>
  <si>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</si>
  <si>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</si>
  <si>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</si>
  <si>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</si>
  <si>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</si>
  <si>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</si>
  <si>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</si>
  <si>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</si>
  <si>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</si>
  <si>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</si>
  <si>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</si>
  <si>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</si>
  <si>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</si>
  <si>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</si>
  <si>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</si>
  <si>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</si>
  <si>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</si>
  <si>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</si>
  <si>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</si>
  <si>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</si>
  <si>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</si>
  <si>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</si>
  <si>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</si>
  <si>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</si>
  <si>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</si>
  <si>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</si>
  <si>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</si>
  <si>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</si>
  <si>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</si>
  <si>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</si>
  <si>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</si>
  <si>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</si>
  <si>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</si>
  <si>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</si>
  <si>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</si>
  <si>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</si>
  <si>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</si>
  <si>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</si>
  <si>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</si>
  <si>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</si>
  <si>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</si>
  <si>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</si>
  <si>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</si>
  <si>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</si>
  <si>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</si>
  <si>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</si>
  <si>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</si>
  <si>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</si>
  <si>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</si>
  <si>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</si>
  <si>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</si>
  <si>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</si>
  <si>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</si>
  <si>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</si>
  <si>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</si>
  <si>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</si>
  <si>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</si>
  <si>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</si>
  <si>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</si>
  <si>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</si>
  <si>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</si>
  <si>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</si>
  <si>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</si>
  <si>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</si>
  <si>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</si>
  <si>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</si>
  <si>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</si>
  <si>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</si>
  <si>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</si>
  <si>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</si>
  <si>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</si>
  <si>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</si>
  <si>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</si>
  <si>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</si>
  <si>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</si>
  <si>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</si>
  <si>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</si>
  <si>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</si>
  <si>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</si>
  <si>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</si>
  <si>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</si>
  <si>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</si>
  <si>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</si>
  <si>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</si>
  <si>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</si>
  <si>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</si>
  <si>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</si>
  <si>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</si>
  <si>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</si>
  <si>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</si>
  <si>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</si>
  <si>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</si>
  <si>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</si>
  <si>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</si>
  <si>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</si>
  <si>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</si>
  <si>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</si>
  <si>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</si>
  <si>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</si>
  <si>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</si>
  <si>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</si>
  <si>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</si>
  <si>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</si>
  <si>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</si>
  <si>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</si>
  <si>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</si>
  <si>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</si>
  <si>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</si>
  <si>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</si>
  <si>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</si>
  <si>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</si>
  <si>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</si>
  <si>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</si>
  <si>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</si>
  <si>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</si>
  <si>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</si>
  <si>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</si>
  <si>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</si>
  <si>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</si>
  <si>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</si>
  <si>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</si>
  <si>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</si>
  <si>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</si>
  <si>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</si>
  <si>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</si>
  <si>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</si>
  <si>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</si>
  <si>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</si>
  <si>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</si>
  <si>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</si>
  <si>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</si>
  <si>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</si>
  <si>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</si>
  <si>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</si>
  <si>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</si>
  <si>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</si>
  <si>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</si>
  <si>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</si>
  <si>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</si>
  <si>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</si>
  <si>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</si>
  <si>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</si>
  <si>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</si>
  <si>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</si>
  <si>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</si>
  <si>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</si>
  <si>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</si>
  <si>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</si>
  <si>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</si>
  <si>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</si>
  <si>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</si>
  <si>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</si>
  <si>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</si>
  <si>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</si>
  <si>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</si>
  <si>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</si>
  <si>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</si>
  <si>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</si>
  <si>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</si>
  <si>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</si>
  <si>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</si>
  <si>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</si>
  <si>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</si>
  <si>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</si>
  <si>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</si>
  <si>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</si>
  <si>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</si>
  <si>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</si>
  <si>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</si>
  <si>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</si>
  <si>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</si>
  <si>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</si>
  <si>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</si>
  <si>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</si>
  <si>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</si>
  <si>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</si>
  <si>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</si>
  <si>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</si>
  <si>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</si>
  <si>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</si>
  <si>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</si>
  <si>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</si>
  <si>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</si>
  <si>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</si>
  <si>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</si>
  <si>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</si>
  <si>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</si>
  <si>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</si>
  <si>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</si>
  <si>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PCM-20251006-00001406</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</si>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</sst>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4">
    <sortCondition ref="H1:H1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0" totalsRowShown="0" headerRowDxfId="157" dataDxfId="156" headerRowBorderDxfId="154" tableBorderDxfId="155" totalsRowBorderDxfId="153">
  <autoFilter ref="A1:CJ2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9" totalsRowShown="0" headerRowDxfId="15" dataDxfId="14" headerRowBorderDxfId="12" tableBorderDxfId="13">
  <autoFilter ref="A1:L2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0"/>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273.76343460648059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45936.711860532407</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45936.711860532407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45936.711860532407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45936.711860532407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45936.711860532407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45936.711860532407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45936.711860532407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45936.711860532407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45936.711860532407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45936.711860532407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45936.711860532407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45936.711860532407</v>
      </c>
      <c r="H14" s="68"/>
      <c r="I14" s="73" t="str">
        <f>IFERROR(VLOOKUP(D14,DB!A:F,6,0),"")</f>
        <v/>
      </c>
      <c r="J14" s="73" t="str">
        <f>IFERROR(VLOOKUP(D14,DB!A:G,7,0),"")</f>
        <v/>
      </c>
      <c r="K14" s="69"/>
      <c r="L14" s="70" t="str">
        <f>IFERROR(VLOOKUP(D14,DB!A:I,9,0),"")</f>
        <v/>
      </c>
    </row>
    <row r="15" spans="1:12" ht="15" customHeight="1">
      <c r="A15" s="156"/>
      <c r="B15" s="157" t="str">
        <f>IFERROR(VLOOKUP(D15,DB!A:K,11,0),"")</f>
        <v/>
      </c>
      <c r="C15" s="157"/>
      <c r="D15" s="157"/>
      <c r="E15" s="158"/>
      <c r="F15" s="159"/>
      <c r="G15" s="160">
        <f ca="1">IFERROR(NOW()-F15,"")</f>
        <v>45936.711860532407</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45936.711860532407</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45936.711860532407</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45936.711860532407</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45936.711860532407</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45936.711860532407</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45936.711860532407</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45936.711860532407</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45936.711860532407</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45936.711860532407</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45936.711860532407</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45936.711860532407</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45936.711860532407</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45936.711860532407</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45936.711860532407</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45936.711860532407</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45936.711860532407</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45936.711860532407</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45936.711860532407</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45936.711860532407</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45936.711860532407</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45936.711860532407</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45936.711860532407</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45936.711860532407</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45936.711860532407</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45936.711860532407</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45936.711860532407</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45936.711860532407</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45936.711860532407</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45936.711860532407</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45936.711860532407</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45936.711860532407</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45936.711860532407</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45936.711860532407</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45936.711860532407</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45936.711860532407</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45936.711860532407</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45936.711860532407</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45936.711860532407</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45936.711860532407</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45936.711860532407</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45936.711860532407</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45936.711860532407</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45936.711860532407</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45936.711860532407</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45936.711860532407</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45936.711860532407</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45936.711860532407</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45936.711860532407</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45936.711860532407</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45936.711860532407</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45936.711860532407</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45936.711860532407</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45936.711860532407</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45936.711860532407</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45936.711860532407</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45936.711860532407</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45936.711860532407</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45936.711860532407</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45936.711860532407</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45936.711860532407</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45936.711860532407</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45936.711860532407</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45936.711860532407</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45936.711860532407</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45936.711860532407</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45936.711860532407</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45936.711860532407</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45936.711860532407</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45936.711860532407</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45936.711860532407</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45936.711860532407</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45936.711860532407</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45936.711860532407</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45936.711860532407</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45936.711860532407</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45936.711860532407</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45936.711860532407</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45936.711860532407</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45936.711860532407</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45936.711860532407</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45936.711860532407</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45936.711860532407</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45936.711860532407</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45936.711860532407</v>
      </c>
      <c r="H99" s="159"/>
      <c r="I99" s="157" t="str">
        <f>IFERROR(VLOOKUP(D99,DB!A:F,6,0),"")</f>
        <v/>
      </c>
      <c r="J99" s="73" t="str">
        <f>IFERROR(VLOOKUP(D99,DB!A:G,7,0),"")</f>
        <v/>
      </c>
      <c r="K99" s="161"/>
      <c r="L99" s="162" t="str">
        <f>IFERROR(VLOOKUP(D99,DB!A:I,9,0),"")</f>
        <v/>
      </c>
    </row>
    <row r="100" spans="1:12" ht="15" customHeight="1">
      <c r="A100" s="156"/>
      <c r="B100" s="157" t="str">
        <f>IFERROR(VLOOKUP(D100,DB!A:K,11,0),"")</f>
        <v/>
      </c>
      <c r="C100" s="157"/>
      <c r="D100" s="157"/>
      <c r="E100" s="158"/>
      <c r="F100" s="159"/>
      <c r="G100" s="160">
        <f ca="1">IFERROR(NOW()-F100,"")</f>
        <v>45936.711860532407</v>
      </c>
      <c r="H100" s="159"/>
      <c r="I100" s="157" t="str">
        <f>IFERROR(VLOOKUP(D100,DB!A:F,6,0),"")</f>
        <v/>
      </c>
      <c r="J100" s="73" t="str">
        <f>IFERROR(VLOOKUP(D100,DB!A:G,7,0),"")</f>
        <v/>
      </c>
      <c r="K100" s="161"/>
      <c r="L100" s="162" t="str">
        <f>IFERROR(VLOOKUP(D100,DB!A:I,9,0),"")</f>
        <v/>
      </c>
    </row>
  </sheetData>
  <customSheetViews>
    <customSheetView guid="{F6042A99-DD27-4453-835D-0834D95730CC}" filter="1" showAutoFilter="1">
      <pageMargins left="0" right="0" top="0" bottom="0" header="0" footer="0"/>
      <autoFilter ref="B1:M1" xr:uid="{66854113-41B6-4F2D-97D6-F4CA51810423}"/>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0"/>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129.98477719907532</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111.71202256944525</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c r="B5" s="18" t="str">
        <f>IFERROR(VLOOKUP(D5,DB!A:K,11,0),"")</f>
        <v/>
      </c>
      <c r="C5" s="18"/>
      <c r="D5" s="18"/>
      <c r="E5" s="131"/>
      <c r="F5" s="132"/>
      <c r="G5" s="133">
        <f ca="1">IFERROR(NOW()-F5,"-")</f>
        <v>45936.711860532407</v>
      </c>
      <c r="H5" s="13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45936.711860532407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45936.711860532407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45936.711860532407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45936.711860532407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45936.711860532407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45936.711860532407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45936.711860532407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45936.711860532407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45936.711860532407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45936.711860532407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45936.711860532407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45936.711860532407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45936.711860532407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45936.711860532407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45936.711860532407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45936.711860532407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45936.711860532407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45936.711860532407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45936.711860532407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45936.711860532407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45936.711860532407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45936.711860532407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45936.711860532407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45936.711860532407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45936.711860532407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45936.711860532407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45936.711860532407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45936.711860532407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45936.711860532407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45936.711860532407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45936.711860532407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45936.711860532407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45936.711860532407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45936.711860532407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45936.711860532407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45936.711860532407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45936.711860532407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45936.711860532407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45936.711860532407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45936.711860532407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45936.711860532407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45936.711860532407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45936.711860532407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45936.711860532407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45936.711860532407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45936.711860532407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45936.711860532407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45936.711860532407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45936.711860532407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45936.711860532407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45936.711860532407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45936.711860532407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45936.711860532407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45936.711860532407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45936.711860532407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45936.711860532407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45936.711860532407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45936.711860532407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45936.711860532407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45936.711860532407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45936.711860532407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45936.711860532407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45936.711860532407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45936.711860532407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45936.711860532407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45936.711860532407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45936.711860532407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45936.711860532407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45936.711860532407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45936.711860532407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45936.711860532407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45936.711860532407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45936.711860532407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45936.711860532407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45936.711860532407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45936.711860532407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45936.711860532407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45936.711860532407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45936.711860532407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45936.711860532407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45936.711860532407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45936.711860532407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45936.711860532407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45936.711860532407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45936.711860532407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45936.711860532407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45936.711860532407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45936.711860532407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45936.711860532407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45936.711860532407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45936.711860532407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45936.711860532407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45936.711860532407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45936.711860532407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45936.711860532407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45936.711860532407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45936.711860532407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45936.711860532407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45936.711860532407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45936.711860532407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45936.711860532407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45936.711860532407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45936.711860532407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45936.711860532407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45936.711860532407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45936.711860532407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45936.711860532407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45936.711860532407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45936.711860532407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45936.711860532407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45936.711860532407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45936.711860532407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45936.711860532407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45936.711860532407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45936.711860532407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45936.711860532407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45936.711860532407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45936.711860532407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45936.711860532407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45936.711860532407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45936.711860532407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45936.711860532407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45936.711860532407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45936.711860532407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45936.711860532407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45936.711860532407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45936.711860532407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45936.711860532407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45936.711860532407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45936.711860532407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45936.711860532407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45936.711860532407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45936.711860532407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45936.711860532407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45936.711860532407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45936.711860532407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45936.711860532407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45936.711860532407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45936.711860532407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45936.711860532407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45936.711860532407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45936.711860532407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45936.711860532407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45936.711860532407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45936.711860532407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45936.711860532407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45936.711860532407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45936.711860532407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45936.711860532407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45936.711860532407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45936.711860532407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45936.711860532407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45936.711860532407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45936.711860532407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45936.711860532407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45936.711860532407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45936.711860532407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45936.711860532407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45936.711860532407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45936.711860532407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45936.711860532407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45936.711860532407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45936.711860532407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45936.711860532407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45936.711860532407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45936.711860532407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45936.711860532407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45936.711860532407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45936.711860532407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45936.711860532407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45936.711860532407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45936.711860532407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45936.711860532407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45936.711860532407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45936.711860532407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45936.711860532407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45936.711860532407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45936.711860532407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45936.711860532407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45936.711860532407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45936.711860532407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45936.711860532407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45936.711860532407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45936.711860532407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45936.711860532407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45936.711860532407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45936.711860532407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45936.711860532407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45936.711860532407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45936.711860532407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45936.711860532407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45936.711860532407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45936.711860532407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45936.711860532407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45936.711860532407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45936.711860532407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45936.711860532407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45936.711860532407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45936.711860532407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45936.711860532407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45936.711860532407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45936.711860532407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45936.711860532407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45936.711860532407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45936.711860532407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45936.711860532407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45936.711860532407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45936.711860532407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45936.711860532407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45936.711860532407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45936.711860532407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45936.711860532407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45936.711860532407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45936.711860532407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45936.711860532407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45936.711860532407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45936.711860532407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45936.711860532407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45936.711860532407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45936.711860532407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45936.711860532407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45936.711860532407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45936.711860532407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45936.711860532407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45936.711860532407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45936.711860532407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45936.711860532407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45936.711860532407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45936.711860532407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45936.711860532407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45936.711860532407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45936.711860532407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45936.711860532407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45936.711860532407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45936.711860532407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45936.711860532407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45936.711860532407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45936.711860532407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45936.711860532407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45936.711860532407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45936.711860532407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45936.711860532407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45936.711860532407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45936.711860532407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45936.711860532407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45936.711860532407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45936.711860532407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45936.711860532407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45936.711860532407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45936.711860532407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45936.711860532407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45936.711860532407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45936.711860532407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45936.711860532407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45936.711860532407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sheetData>
  <dataValidations count="2">
    <dataValidation allowBlank="1" showInputMessage="1" showErrorMessage="1" sqref="E1" xr:uid="{4D935161-CDD3-4592-B877-3FB59C99E142}"/>
    <dataValidation type="list" allowBlank="1" showInputMessage="1" showErrorMessage="1" sqref="E3:E2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B18" sqref="B1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45936.711860532407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45936.711860532407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45936.711860532407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45936.711860532407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45936.711860532407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45936.711860532407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45936.711860532407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45936.711860532407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45936.711860532407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45936.711860532407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45936.711860532407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45936.711860532407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45936.711860532407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45936.711860532407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45936.711860532407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45936.711860532407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45936.711860532407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45936.711860532407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45936.711860532407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45936.711860532407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45936.711860532407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45936.711860532407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45936.711860532407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45936.711860532407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45936.711860532407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45936.711860532407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45936.711860532407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45936.711860532407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45936.711860532407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45936.711860532407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45936.711860532407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45936.711860532407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45936.711860532407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45936.711860532407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45936.711860532407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45936.711860532407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45936.711860532407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45936.711860532407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45936.711860532407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45936.711860532407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45936.711860532407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45936.711860532407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45936.711860532407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45936.711860532407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45936.711860532407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45936.711860532407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45936.711860532407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45936.711860532407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45936.711860532407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45936.711860532407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45936.711860532407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45936.711860532407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45936.711860532407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45936.711860532407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45936.711860532407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45936.711860532407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45936.711860532407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45936.711860532407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45936.711860532407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45936.711860532407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45936.711860532407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45936.711860532407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45936.711860532407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45936.711860532407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45936.711860532407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45936.711860532407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45936.711860532407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45936.711860532407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45936.711860532407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45936.711860532407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45936.711860532407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45936.711860532407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45936.711860532407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45936.711860532407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45936.711860532407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45936.711860532407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45936.711860532407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45936.711860532407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45936.711860532407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45936.711860532407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45936.711860532407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45936.711860532407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45936.711860532407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45936.711860532407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45936.711860532407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45936.711860532407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45936.711860532407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45936.711860532407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45936.711860532407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45936.711860532407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45936.711860532407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45936.711860532407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45936.711860532407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45936.711860532407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45936.711860532407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45936.711860532407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45936.711860532407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45936.711860532407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45936.711860532407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45936.711860532407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45936.711860532407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45936.711860532407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45936.711860532407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45936.711860532407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45936.711860532407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45936.711860532407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45936.711860532407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45936.711860532407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45936.711860532407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45936.711860532407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45936.711860532407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45936.711860532407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45936.711860532407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45936.711860532407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45936.711860532407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45936.711860532407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45936.711860532407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45936.711860532407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45936.711860532407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45936.711860532407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45936.711860532407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45936.711860532407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45936.711860532407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45936.711860532407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45936.711860532407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45936.711860532407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45936.711860532407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45936.711860532407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45936.711860532407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45936.711860532407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45936.711860532407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45936.711860532407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45936.711860532407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45936.711860532407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45936.711860532407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45936.711860532407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45936.711860532407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45936.711860532407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45936.711860532407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45936.711860532407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45936.711860532407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45936.711860532407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45936.711860532407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45936.711860532407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45936.711860532407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45936.711860532407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45936.711860532407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45936.711860532407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45936.711860532407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45936.711860532407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45936.711860532407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45936.711860532407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45936.711860532407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45936.711860532407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45936.711860532407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45936.711860532407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45936.711860532407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45936.711860532407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45936.711860532407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45936.711860532407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45936.711860532407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45936.711860532407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45936.711860532407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45936.711860532407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45936.711860532407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45936.711860532407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45936.711860532407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45936.711860532407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45936.711860532407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45936.711860532407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45936.711860532407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45936.711860532407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45936.711860532407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45936.711860532407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45936.711860532407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45936.711860532407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45936.711860532407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45936.711860532407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45936.711860532407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45936.711860532407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45936.711860532407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45936.711860532407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45936.711860532407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45936.711860532407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45936.711860532407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45936.711860532407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45936.711860532407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45936.711860532407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45936.711860532407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45936.711860532407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45936.711860532407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45936.711860532407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45936.711860532407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45936.711860532407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45936.711860532407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45936.711860532407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45936.711860532407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45936.711860532407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45936.711860532407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45936.711860532407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45936.711860532407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45936.711860532407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45936.711860532407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45936.711860532407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45936.711860532407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45936.711860532407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45936.711860532407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45936.711860532407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45936.711860532407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45936.711860532407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45936.711860532407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45936.711860532407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45936.711860532407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45936.711860532407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45936.711860532407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45936.711860532407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45936.711860532407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45936.711860532407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45936.711860532407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45936.711860532407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45936.711860532407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45936.711860532407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45936.711860532407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45936.711860532407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45936.711860532407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45936.711860532407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45936.711860532407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45936.711860532407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45936.711860532407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45936.711860532407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45936.711860532407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45936.711860532407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45936.711860532407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45936.711860532407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45936.711860532407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45936.711860532407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45936.711860532407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45936.711860532407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45936.711860532407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45936.711860532407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45936.711860532407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45936.711860532407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45936.711860532407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45936.711860532407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45936.711860532407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45936.711860532407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45936.711860532407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45936.711860532407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45936.711860532407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45936.711860532407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45936.711860532407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45936.711860532407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45936.711860532407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45936.711860532407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45936.711860532407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45936.711860532407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45936.711860532407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45936.711860532407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45936.711860532407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45936.711860532407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45936.711860532407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45936.711860532407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45936.711860532407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45936.711860532407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45936.711860532407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45936.711860532407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45936.711860532407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45936.711860532407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45936.711860532407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45936.711860532407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45936.711860532407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45936.711860532407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45936.711860532407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45936.711860532407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45936.711860532407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45936.711860532407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45936.711860532407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45936.711860532407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45936.711860532407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45936.711860532407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45936.711860532407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45936.711860532407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45936.711860532407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45936.711860532407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45936.711860532407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45936.711860532407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45936.711860532407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45936.711860532407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45936.711860532407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45936.711860532407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45936.711860532407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45936.711860532407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45936.711860532407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45936.711860532407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45936.711860532407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45936.711860532407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45936.711860532407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45936.711860532407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45936.711860532407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45936.711860532407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45936.711860532407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45936.711860532407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45936.711860532407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45936.711860532407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45936.711860532407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45936.711860532407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45936.711860532407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45936.711860532407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45936.711860532407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45936.711860532407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45936.711860532407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45936.711860532407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45936.711860532407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45936.711860532407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45936.711860532407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45936.711860532407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45936.711860532407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45936.711860532407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45936.711860532407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45936.711860532407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45936.711860532407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45936.711860532407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45936.711860532407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45936.711860532407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45936.711860532407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45936.711860532407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45936.711860532407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45936.711860532407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45936.711860532407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45936.711860532407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45936.711860532407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45936.711860532407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45936.711860532407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45936.711860532407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45936.711860532407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45936.711860532407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45936.711860532407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45936.711860532407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45936.711860532407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45936.711860532407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45936.711860532407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45936.711860532407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45936.711860532407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45936.711860532407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45936.711860532407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45936.711860532407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45936.711860532407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45936.711860532407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45936.711860532407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45936.711860532407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45936.711860532407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45936.711860532407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45936.711860532407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45936.711860532407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45936.711860532407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45936.711860532407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45936.711860532407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45936.711860532407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45936.711860532407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45936.711860532407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45936.711860532407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45936.711860532407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45936.711860532407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45936.711860532407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45936.711860532407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45936.711860532407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45936.711860532407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45936.711860532407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45936.711860532407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45936.711860532407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45936.711860532407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45936.711860532407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45936.711860532407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45936.711860532407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45936.711860532407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45936.711860532407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45936.711860532407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45936.711860532407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45936.711860532407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45936.711860532407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45936.711860532407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45936.711860532407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45936.711860532407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45936.711860532407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45936.711860532407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45936.711860532407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45936.711860532407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45936.711860532407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45936.711860532407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45936.711860532407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45936.711860532407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45936.711860532407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45936.711860532407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45936.711860532407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45936.711860532407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45936.711860532407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45936.711860532407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45936.711860532407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45936.711860532407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45936.711860532407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45936.711860532407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45936.711860532407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45936.711860532407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45936.711860532407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45936.711860532407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45936.711860532407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45936.711860532407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45936.711860532407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45936.711860532407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45936.711860532407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45936.711860532407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45936.711860532407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45936.711860532407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45936.711860532407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45936.711860532407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45936.711860532407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45936.711860532407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45936.711860532407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45936.711860532407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45936.711860532407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45936.711860532407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45936.711860532407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45936.711860532407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45936.711860532407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45936.711860532407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45936.711860532407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45936.711860532407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45936.711860532407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45936.711860532407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45936.711860532407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45936.711860532407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45936.711860532407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45936.711860532407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45936.711860532407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45936.711860532407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45936.711860532407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45936.711860532407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45936.711860532407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45936.711860532407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45936.711860532407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45936.711860532407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45936.711860532407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45936.711860532407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45936.711860532407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45936.711860532407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45936.711860532407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45936.711860532407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45936.711860532407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45936.711860532407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45936.711860532407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45936.711860532407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45936.711860532407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45936.711860532407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45936.711860532407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45936.711860532407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45936.711860532407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45936.711860532407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45936.711860532407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45936.711860532407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45936.711860532407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45936.711860532407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45936.711860532407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45936.711860532407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45936.711860532407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45936.711860532407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45936.711860532407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45936.711860532407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45936.711860532407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45936.711860532407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45936.711860532407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45936.711860532407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45936.711860532407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45936.711860532407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45936.711860532407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45936.711860532407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45936.711860532407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45936.711860532407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45936.711860532407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45936.711860532407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45936.711860532407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45936.711860532407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45936.711860532407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45936.711860532407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45936.711860532407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45936.711860532407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45936.711860532407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45936.711860532407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45936.711860532407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45936.711860532407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45936.711860532407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45936.711860532407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45936.711860532407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45936.711860532407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45936.711860532407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45936.711860532407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45936.711860532407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45936.711860532407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45936.711860532407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45936.711860532407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45936.711860532407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45936.711860532407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45936.711860532407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45936.711860532407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45936.711860532407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45936.711860532407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45936.711860532407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45936.711860532407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45936.711860532407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45936.711860532407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45936.711860532407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45936.711860532407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45936.711860532407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45936.711860532407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45936.711860532407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45936.711860532407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45936.711860532407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45936.711860532407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45936.711860532407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45936.711860532407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45936.711860532407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45936.711860532407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45936.711860532407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45936.711860532407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45936.711860532407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45936.711860532407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45936.711860532407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45936.711860532407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45936.711860532407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45936.711860532407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45936.711860532407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45936.711860532407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45936.711860532407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45936.711860532407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45936.711860532407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45936.711860532407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45936.711860532407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45936.711860532407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45936.711860532407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45936.711860532407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45936.711860532407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45936.711860532407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45936.711860532407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45936.711860532407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45936.711860532407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45936.711860532407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45936.711860532407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45936.711860532407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45936.711860532407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45936.711860532407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45936.711860532407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45936.711860532407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45936.711860532407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45936.711860532407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45936.711860532407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45936.711860532407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45936.711860532407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45936.711860532407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45936.711860532407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45936.711860532407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45936.711860532407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45936.711860532407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45936.711860532407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45936.711860532407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45936.711860532407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45936.711860532407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45936.711860532407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45936.711860532407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45936.711860532407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45936.711860532407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45936.711860532407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45936.711860532407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45936.711860532407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45936.711860532407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45936.711860532407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45936.711860532407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45936.711860532407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45936.711860532407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45936.711860532407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45936.711860532407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45936.711860532407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45936.711860532407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45936.711860532407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45936.711860532407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45936.711860532407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45936.711860532407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45936.711860532407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45936.711860532407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45936.711860532407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45936.711860532407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45936.711860532407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45936.711860532407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45936.711860532407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45936.711860532407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45936.711860532407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45936.711860532407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45936.711860532407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45936.711860532407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45936.711860532407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45936.711860532407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45936.711860532407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45936.711860532407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45936.711860532407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45936.711860532407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45936.711860532407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45936.711860532407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45936.711860532407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45936.711860532407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45936.711860532407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45936.711860532407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45936.711860532407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45936.711860532407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45936.711860532407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45936.711860532407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45936.711860532407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45936.711860532407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45936.711860532407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45936.711860532407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45936.711860532407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45936.711860532407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45936.711860532407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45936.711860532407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45936.711860532407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45936.711860532407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45936.711860532407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45936.711860532407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45936.711860532407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45936.711860532407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45936.711860532407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45936.711860532407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45936.711860532407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45936.711860532407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45936.711860532407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45936.711860532407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45936.711860532407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45936.711860532407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45936.711860532407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45936.711860532407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45936.711860532407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45936.711860532407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45936.711860532407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45936.711860532407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45936.711860532407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45936.711860532407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45936.711860532407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45936.711860532407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45936.711860532407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45936.711860532407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45936.711860532407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45936.711860532407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45936.711860532407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45936.711860532407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45936.711860532407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45936.711860532407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45936.711860532407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45936.711860532407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45936.711860532407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45936.711860532407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45936.711860532407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45936.711860532407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45936.711860532407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45936.711860532407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45936.711860532407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45936.711860532407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45936.711860532407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45936.711860532407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45936.711860532407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45936.711860532407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45936.711860532407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45936.711860532407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45936.711860532407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45936.711860532407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45936.711860532407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45936.711860532407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45936.711860532407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45936.711860532407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45936.711860532407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45936.711860532407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45936.711860532407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45936.711860532407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45936.711860532407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45936.711860532407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45936.711860532407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45936.711860532407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45936.711860532407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45936.711860532407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45936.711860532407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45936.711860532407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45936.711860532407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45936.711860532407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45936.711860532407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45936.711860532407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45936.711860532407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45936.711860532407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45936.711860532407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45936.711860532407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45936.711860532407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45936.711860532407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45936.711860532407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45936.711860532407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45936.711860532407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45936.711860532407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45936.711860532407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45936.711860532407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45936.711860532407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45936.711860532407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45936.711860532407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45936.711860532407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45936.711860532407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45936.711860532407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45936.711860532407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45936.711860532407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45936.711860532407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45936.711860532407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45936.711860532407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45936.711860532407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45936.711860532407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45936.711860532407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45936.711860532407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45936.711860532407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45936.711860532407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45936.711860532407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45936.711860532407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45936.711860532407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45936.711860532407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45936.711860532407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45936.711860532407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45936.711860532407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45936.711860532407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45936.711860532407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45936.711860532407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45936.711860532407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45936.711860532407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45936.711860532407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45936.711860532407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45936.711860532407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45936.711860532407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45936.711860532407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45936.711860532407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45936.711860532407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45936.711860532407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45936.711860532407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45936.711860532407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45936.711860532407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45936.711860532407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45936.711860532407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45936.711860532407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45936.711860532407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45936.711860532407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45936.711860532407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45936.711860532407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45936.711860532407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45936.711860532407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45936.711860532407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45936.711860532407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45936.711860532407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45936.711860532407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45936.711860532407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45936.711860532407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45936.711860532407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45936.711860532407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45936.711860532407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45936.711860532407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45936.711860532407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45936.711860532407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45936.711860532407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45936.711860532407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45936.711860532407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45936.711860532407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45936.711860532407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45936.711860532407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45936.711860532407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45936.711860532407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45936.711860532407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45936.711860532407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45936.711860532407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45936.711860532407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45936.711860532407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45936.711860532407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45936.711860532407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45936.711860532407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45936.711860532407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45936.711860532407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45936.711860532407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45936.711860532407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45936.711860532407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45936.711860532407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45936.711860532407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45936.711860532407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45936.711860532407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45936.711860532407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45936.711860532407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45936.711860532407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45936.711860532407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45936.711860532407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45936.711860532407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45936.711860532407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45936.711860532407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45936.711860532407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45936.711860532407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45936.711860532407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45936.711860532407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45936.711860532407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45936.711860532407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45936.711860532407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45936.711860532407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45936.711860532407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45936.711860532407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45936.711860532407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45936.711860532407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45936.711860532407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45936.711860532407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45936.711860532407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45936.711860532407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45936.711860532407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45936.711860532407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45936.711860532407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45936.711860532407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45936.711860532407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45936.711860532407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45936.711860532407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45936.711860532407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45936.711860532407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45936.711860532407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45936.711860532407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45936.711860532407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45936.711860532407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45936.711860532407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45936.711860532407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45936.711860532407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45936.711860532407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45936.711860532407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45936.711860532407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45936.711860532407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45936.711860532407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45936.711860532407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45936.711860532407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45936.711860532407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45936.711860532407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45936.711860532407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45936.711860532407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45936.711860532407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45936.711860532407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45936.711860532407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45936.711860532407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45936.711860532407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45936.711860532407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45936.711860532407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45936.711860532407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45936.711860532407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45936.711860532407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45936.711860532407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45936.711860532407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45936.711860532407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45936.711860532407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45936.711860532407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45936.711860532407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45936.711860532407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45936.711860532407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45936.711860532407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45936.711860532407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45936.711860532407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45936.711860532407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45936.711860532407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45936.711860532407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45936.711860532407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45936.711860532407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45936.711860532407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45936.711860532407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45936.711860532407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45936.711860532407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45936.711860532407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45936.711860532407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45936.711860532407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45936.711860532407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45936.711860532407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45936.711860532407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45936.711860532407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45936.711860532407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45936.711860532407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45936.711860532407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45936.711860532407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45936.711860532407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45936.711860532407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45936.711860532407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45936.711860532407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45936.711860532407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45936.711860532407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45936.711860532407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45936.711860532407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45936.711860532407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45936.711860532407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45936.711860532407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45936.711860532407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45936.711860532407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45936.711860532407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45936.711860532407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45936.711860532407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45936.711860532407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45936.711860532407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45936.711860532407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45936.711860532407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45936.711860532407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45936.711860532407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45936.711860532407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45936.711860532407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45936.711860532407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45936.711860532407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45936.711860532407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45936.711860532407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45936.711860532407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45936.711860532407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45936.711860532407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45936.711860532407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45936.711860532407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45936.711860532407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45936.711860532407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45936.711860532407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45936.711860532407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45936.711860532407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45936.711860532407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45936.711860532407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45936.711860532407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45936.711860532407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45936.711860532407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45936.711860532407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45936.711860532407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45936.711860532407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45936.711860532407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45936.711860532407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45936.711860532407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45936.711860532407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45936.711860532407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45936.711860532407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45936.711860532407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45936.711860532407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45936.711860532407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45936.711860532407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45936.711860532407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45936.711860532407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45936.711860532407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45936.711860532407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45936.711860532407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45936.711860532407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45936.711860532407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45936.711860532407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45936.711860532407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45936.711860532407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45936.711860532407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45936.711860532407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45936.711860532407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45936.711860532407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45936.711860532407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45936.711860532407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45936.711860532407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45936.711860532407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45936.711860532407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45936.711860532407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45936.711860532407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45936.711860532407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45936.711860532407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45936.711860532407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45936.711860532407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45936.711860532407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45936.711860532407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45936.711860532407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45936.711860532407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45936.711860532407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45936.711860532407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45936.711860532407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45936.711860532407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45936.711860532407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45936.711860532407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45936.711860532407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45936.711860532407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45936.711860532407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45936.711860532407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45936.711860532407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45936.711860532407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45936.711860532407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45936.711860532407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45936.711860532407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45936.711860532407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45936.711860532407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45936.711860532407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45936.711860532407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45936.711860532407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45936.711860532407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45936.711860532407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45936.711860532407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45936.711860532407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45936.711860532407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45936.711860532407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45936.711860532407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45936.711860532407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45936.711860532407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45936.711860532407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45936.711860532407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45936.711860532407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45936.711860532407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45936.711860532407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45936.711860532407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45936.711860532407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45936.711860532407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45936.711860532407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45936.711860532407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45936.711860532407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45936.711860532407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45936.711860532407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45936.711860532407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45936.711860532407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45936.711860532407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45936.711860532407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45936.711860532407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45936.711860532407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45936.711860532407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45936.711860532407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45936.711860532407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45936.711860532407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45936.711860532407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45936.711860532407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45936.711860532407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45936.711860532407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45936.711860532407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45936.711860532407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45936.711860532407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45936.711860532407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45936.711860532407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45936.711860532407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45936.711860532407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45936.711860532407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45936.711860532407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45936.711860532407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45936.711860532407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45936.711860532407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45936.711860532407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45936.711860532407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45936.711860532407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45936.711860532407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45936.711860532407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45936.711860532407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45936.711860532407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45936.711860532407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45936.711860532407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45936.711860532407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45936.711860532407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45936.711860532407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45936.711860532407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45936.711860532407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45936.711860532407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45936.711860532407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45936.711860532407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45936.711860532407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45936.711860532407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45936.711860532407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45936.711860532407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45936.711860532407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45936.711860532407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45936.711860532407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45936.711860532407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45936.711860532407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45936.711860532407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45936.711860532407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45936.711860532407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45936.711860532407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45936.711860532407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45936.711860532407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45936.711860532407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45936.711860532407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45936.711860532407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45936.711860532407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45936.711860532407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45936.711860532407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45936.711860532407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45936.711860532407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45936.711860532407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45936.711860532407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45936.711860532407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45936.711860532407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45936.711860532407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45936.711860532407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45936.711860532407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45936.711860532407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45936.711860532407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45936.711860532407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45936.711860532407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45936.711860532407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45936.711860532407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45936.711860532407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45936.711860532407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45936.711860532407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45936.711860532407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45936.711860532407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45936.711860532407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45936.711860532407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45936.711860532407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45936.711860532407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45936.711860532407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45936.711860532407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45936.711860532407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45936.711860532407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45936.711860532407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45936.711860532407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45936.711860532407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45936.711860532407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45936.711860532407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45936.711860532407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45936.711860532407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45936.711860532407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45936.711860532407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45936.711860532407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45936.711860532407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45936.711860532407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45936.711860532407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45936.711860532407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45936.711860532407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45936.711860532407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45936.711860532407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45936.711860532407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45936.711860532407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45936.711860532407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45936.711860532407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45936.711860532407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45936.711860532407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45936.711860532407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45936.711860532407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45936.711860532407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45936.711860532407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45936.711860532407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45936.711860532407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45936.711860532407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45936.711860532407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45936.711860532407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45936.711860532407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45936.711860532407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45936.711860532407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45936.711860532407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45936.711860532407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45936.711860532407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45936.711860532407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45936.711860532407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45936.711860532407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45936.711860532407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45936.711860532407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45936.711860532407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45936.711860532407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45936.711860532407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45936.711860532407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45936.711860532407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45936.711860532407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45936.711860532407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45936.711860532407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45936.711860532407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45936.711860532407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45936.711860532407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45936.711860532407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45936.711860532407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45936.711860532407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45936.711860532407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45936.711860532407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45936.711860532407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45936.711860532407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45936.711860532407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45936.711860532407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45936.711860532407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45936.711860532407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45936.711860532407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45936.711860532407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45936.711860532407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45936.711860532407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45936.711860532407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45936.711860532407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45936.711860532407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45936.711860532407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45936.711860532407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45936.711860532407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45936.711860532407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45936.711860532407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45936.711860532407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45936.711860532407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45936.711860532407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45936.711860532407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45936.711860532407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45936.711860532407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45936.711860532407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45936.711860532407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45936.711860532407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45936.711860532407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45936.711860532407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45936.711860532407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45936.711860532407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45936.711860532407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45936.711860532407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45936.711860532407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45936.711860532407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45936.711860532407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45936.711860532407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45936.711860532407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45936.711860532407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45936.711860532407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45936.711860532407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45936.711860532407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45936.711860532407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45936.711860532407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45936.711860532407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45936.711860532407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45936.711860532407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45936.711860532407</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39050</v>
      </c>
      <c r="B2" s="110" t="str">
        <f>IFERROR(VLOOKUP(D2,DB!A:K,11,0),"")</f>
        <v>R4</v>
      </c>
      <c r="C2" s="111">
        <v>1</v>
      </c>
      <c r="D2" s="107" t="s">
        <v>35082</v>
      </c>
      <c r="E2" s="112" t="s">
        <v>38964</v>
      </c>
      <c r="F2" s="113">
        <v>45703.480717592596</v>
      </c>
      <c r="G2" s="114">
        <f ca="1">IFERROR(NOW()-F2,"")</f>
        <v>233.23114293981052</v>
      </c>
      <c r="H2" s="113">
        <v>45703.474768518521</v>
      </c>
      <c r="I2" s="110" t="str">
        <f>IFERROR(VLOOKUP(D2,DB!A:F,6,0),"")</f>
        <v>SCECO</v>
      </c>
      <c r="J2" s="110" t="str">
        <f>IFERROR(VLOOKUP(D2,DB!A:G,7,0),"")</f>
        <v>Dead</v>
      </c>
      <c r="K2" s="115" t="s">
        <v>39051</v>
      </c>
      <c r="L2" s="107" t="str">
        <f>IFERROR(VLOOKUP(D2,DB!A:I,9,0),"")</f>
        <v>Latis</v>
      </c>
    </row>
    <row r="3" spans="1:16" ht="23.25" customHeight="1">
      <c r="A3" s="110" t="s">
        <v>39052</v>
      </c>
      <c r="B3" s="110" t="str">
        <f>IFERROR(VLOOKUP(D3,DB!A:K,11,0),"")</f>
        <v>R4</v>
      </c>
      <c r="C3" s="111">
        <v>2</v>
      </c>
      <c r="D3" s="107" t="s">
        <v>25891</v>
      </c>
      <c r="E3" s="112" t="s">
        <v>38964</v>
      </c>
      <c r="F3" s="113">
        <v>45935.156944444447</v>
      </c>
      <c r="G3" s="114">
        <f ca="1">IFERROR(NOW()-F3,"")</f>
        <v>1.5549160879600095</v>
      </c>
      <c r="H3" s="113">
        <v>45935.07104166667</v>
      </c>
      <c r="I3" s="110" t="str">
        <f>IFERROR(VLOOKUP(D3,DB!A:F,6,0),"")</f>
        <v>Generator-SG</v>
      </c>
      <c r="J3" s="110" t="str">
        <f>IFERROR(VLOOKUP(D3,DB!A:G,7,0),"")</f>
        <v>Good</v>
      </c>
      <c r="K3" s="115" t="s">
        <v>39053</v>
      </c>
      <c r="L3" s="107" t="str">
        <f>IFERROR(VLOOKUP(D3,DB!A:I,9,0),"")</f>
        <v>Latis</v>
      </c>
    </row>
    <row r="4" spans="1:16" ht="15" customHeight="1">
      <c r="A4" s="141"/>
      <c r="B4" s="141" t="str">
        <f>IFERROR(VLOOKUP(D4,DB!A:K,11,0),"")</f>
        <v/>
      </c>
      <c r="C4" s="142"/>
      <c r="D4" s="143"/>
      <c r="E4" s="144"/>
      <c r="F4" s="145"/>
      <c r="G4" s="146">
        <f ca="1">IFERROR(NOW()-F4,"")</f>
        <v>45936.711860532407</v>
      </c>
      <c r="H4" s="145"/>
      <c r="I4" s="141" t="str">
        <f>IFERROR(VLOOKUP(D4,DB!A:F,6,0),"")</f>
        <v/>
      </c>
      <c r="J4" s="141" t="str">
        <f>IFERROR(VLOOKUP(D4,DB!A:G,7,0),"")</f>
        <v/>
      </c>
      <c r="K4" s="148"/>
      <c r="L4" s="143" t="str">
        <f>IFERROR(VLOOKUP(D4,DB!A:I,9,0),"")</f>
        <v/>
      </c>
    </row>
    <row r="5" spans="1:16" ht="15" customHeight="1">
      <c r="A5" s="141"/>
      <c r="B5" s="141" t="str">
        <f>IFERROR(VLOOKUP(D5,DB!A:K,11,0),"")</f>
        <v/>
      </c>
      <c r="C5" s="142"/>
      <c r="D5" s="107"/>
      <c r="E5" s="144"/>
      <c r="F5" s="145"/>
      <c r="G5" s="146">
        <f ca="1">IFERROR(NOW()-F5,"")</f>
        <v>45936.711860532407</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45936.711860532407</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45936.711860532407</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45936.711860532407</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45936.711860532407</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45936.711860532407</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45936.711860532407</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45936.711860532407</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45936.711860532407</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45936.711860532407</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45936.711860532407</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45936.711860532407</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45936.711860532407</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45936.711860532407</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45936.711860532407</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45936.711860532407</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45936.711860532407</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45936.711860532407</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45936.711860532407</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45936.711860532407</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45936.711860532407</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45936.711860532407</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45936.711860532407</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45936.711860532407</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45936.711860532407</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45936.711860532407</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45936.711860532407</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45936.711860532407</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45936.711860532407</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45936.711860532407</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45936.711860532407</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45936.711860532407</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45936.711860532407</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45936.711860532407</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45936.711860532407</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45936.711860532407</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45936.711860532407</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45936.711860532407</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45936.711860532407</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45936.711860532407</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45936.711860532407</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45936.711860532407</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45936.711860532407</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45936.711860532407</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45936.711860532407</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45936.711860532407</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45936.711860532407</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45936.711860532407</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45936.711860532407</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45936.711860532407</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45936.711860532407</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45936.711860532407</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45936.711860532407</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45936.711860532407</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45936.711860532407</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45936.711860532407</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45936.711860532407</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45936.711860532407</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45936.711860532407</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45936.711860532407</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45936.711860532407</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45936.711860532407</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45936.711860532407</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45936.711860532407</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45936.711860532407</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45936.711860532407</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45936.711860532407</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45936.711860532407</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45936.711860532407</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45936.711860532407</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45936.711860532407</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45936.711860532407</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45936.711860532407</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45936.711860532407</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45936.711860532407</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45936.711860532407</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45936.711860532407</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45936.711860532407</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45936.711860532407</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45936.711860532407</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45936.711860532407</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45936.711860532407</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45936.711860532407</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45936.711860532407</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45936.711860532407</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45936.711860532407</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45936.711860532407</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45936.711860532407</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45936.711860532407</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45936.711860532407</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45936.711860532407</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45936.711860532407</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45936.711860532407</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45936.711860532407</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45936.711860532407</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45936.711860532407</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45936.711860532407</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45936.711860532407</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45936.711860532407</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45936.711860532407</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45936.711860532407</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45936.711860532407</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45936.711860532407</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45936.711860532407</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45936.711860532407</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45936.711860532407</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45936.711860532407</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45936.711860532407</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45936.711860532407</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45936.711860532407</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45936.711860532407</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45936.711860532407</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45936.711860532407</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45936.711860532407</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45936.711860532407</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45936.711860532407</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45936.711860532407</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45936.711860532407</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45936.711860532407</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45936.711860532407</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45936.711860532407</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45936.711860532407</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45936.711860532407</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45936.711860532407</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45936.711860532407</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45936.711860532407</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45936.711860532407</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45936.711860532407</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45936.711860532407</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45936.711860532407</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45936.711860532407</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45936.711860532407</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45936.711860532407</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45936.711860532407</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45936.711860532407</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45936.711860532407</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45936.711860532407</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45936.711860532407</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45936.711860532407</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45936.711860532407</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45936.711860532407</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45936.711860532407</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45936.711860532407</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45936.711860532407</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45936.711860532407</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45936.711860532407</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45936.711860532407</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45936.711860532407</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45936.711860532407</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45936.711860532407</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45936.711860532407</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45936.711860532407</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45936.711860532407</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45936.711860532407</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45936.711860532407</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45936.711860532407</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45936.711860532407</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45936.711860532407</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45936.711860532407</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45936.711860532407</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45936.711860532407</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45936.711860532407</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45936.711860532407</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45936.711860532407</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45936.711860532407</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45936.711860532407</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45936.711860532407</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45936.711860532407</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45936.711860532407</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45936.711860532407</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45936.711860532407</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45936.711860532407</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45936.711860532407</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45936.711860532407</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45936.711860532407</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45936.711860532407</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45936.711860532407</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45936.711860532407</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45936.711860532407</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45936.711860532407</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45936.711860532407</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45936.711860532407</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45936.711860532407</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45936.711860532407</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45936.711860532407</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45936.711860532407</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45936.711860532407</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45936.711860532407</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45936.711860532407</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45936.711860532407</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45936.711860532407</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45936.711860532407</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45936.711860532407</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45936.711860532407</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45936.711860532407</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45936.711860532407</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45936.711860532407</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45936.711860532407</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45936.711860532407</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45936.711860532407</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45936.711860532407</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45936.711860532407</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45936.711860532407</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45936.711860532407</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45936.711860532407</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45936.711860532407</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45936.711860532407</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45936.711860532407</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45936.711860532407</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45936.711860532407</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45936.711860532407</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45936.711860532407</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45936.711860532407</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45936.711860532407</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45936.711860532407</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45936.711860532407</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45936.711860532407</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45936.711860532407</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45936.711860532407</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45936.711860532407</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45936.711860532407</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45936.711860532407</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45936.711860532407</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45936.711860532407</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45936.711860532407</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45936.711860532407</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45936.711860532407</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45936.711860532407</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45936.711860532407</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45936.711860532407</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45936.711860532407</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45936.711860532407</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45936.711860532407</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45936.711860532407</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45936.711860532407</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45936.711860532407</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45936.711860532407</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45936.711860532407</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45936.711860532407</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45936.711860532407</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45936.711860532407</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45936.711860532407</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45936.711860532407</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45936.711860532407</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45936.711860532407</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45936.711860532407</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45936.711860532407</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45936.711860532407</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45936.711860532407</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45936.711860532407</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45936.711860532407</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45936.711860532407</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45936.711860532407</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45936.711860532407</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45936.711860532407</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45936.711860532407</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45936.711860532407</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45936.711860532407</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45936.711860532407</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45936.711860532407</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45936.711860532407</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45936.711860532407</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45936.711860532407</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45936.711860532407</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45936.711860532407</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45936.711860532407</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45936.711860532407</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45936.711860532407</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45936.711860532407</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45936.711860532407</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45936.711860532407</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45936.711860532407</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45936.711860532407</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45936.711860532407</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45936.711860532407</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45936.711860532407</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45936.711860532407</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45936.711860532407</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45936.711860532407</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45936.711860532407</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45936.711860532407</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45936.711860532407</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45936.711860532407</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45936.711860532407</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45936.711860532407</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45936.711860532407</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45936.711860532407</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45936.711860532407</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45936.711860532407</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45936.711860532407</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45936.711860532407</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45936.711860532407</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45936.711860532407</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45936.711860532407</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45936.711860532407</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45936.711860532407</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45936.711860532407</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45936.711860532407</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45936.711860532407</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45936.711860532407</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45936.711860532407</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45936.711860532407</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45936.711860532407</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45936.711860532407</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45936.711860532407</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45936.711860532407</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45936.711860532407</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45936.711860532407</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45936.711860532407</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45936.711860532407</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45936.711860532407</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45936.711860532407</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45936.711860532407</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45936.711860532407</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45936.711860532407</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45936.711860532407</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45936.711860532407</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45936.711860532407</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45936.711860532407</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45936.711860532407</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45936.711860532407</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45936.711860532407</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45936.711860532407</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45936.711860532407</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45936.711860532407</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45936.711860532407</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45936.711860532407</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45936.711860532407</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45936.711860532407</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45936.711860532407</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45936.711860532407</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45936.711860532407</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45936.711860532407</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45936.711860532407</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45936.711860532407</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45936.711860532407</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45936.711860532407</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45936.711860532407</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45936.711860532407</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45936.711860532407</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45936.711860532407</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45936.711860532407</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45936.711860532407</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45936.711860532407</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45936.711860532407</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45936.711860532407</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45936.711860532407</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45936.711860532407</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45936.711860532407</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45936.711860532407</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45936.711860532407</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45936.711860532407</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45936.711860532407</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45936.711860532407</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45936.711860532407</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45936.711860532407</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45936.711860532407</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45936.711860532407</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45936.711860532407</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45936.711860532407</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45936.711860532407</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45936.711860532407</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45936.711860532407</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45936.711860532407</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45936.711860532407</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45936.711860532407</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45936.711860532407</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45936.711860532407</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45936.711860532407</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45936.711860532407</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45936.711860532407</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45936.711860532407</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45936.711860532407</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45936.711860532407</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45936.711860532407</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45936.711860532407</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45936.711860532407</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45936.711860532407</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45936.711860532407</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45936.711860532407</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45936.711860532407</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45936.711860532407</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45936.711860532407</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45936.711860532407</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45936.711860532407</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45936.711860532407</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45936.711860532407</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45936.711860532407</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45936.711860532407</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45936.711860532407</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45936.711860532407</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45936.711860532407</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45936.711860532407</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45936.711860532407</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45936.711860532407</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45936.711860532407</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45936.711860532407</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45936.711860532407</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45936.711860532407</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45936.711860532407</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45936.711860532407</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45936.711860532407</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45936.711860532407</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45936.711860532407</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45936.711860532407</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45936.711860532407</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45936.711860532407</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45936.711860532407</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45936.711860532407</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45936.711860532407</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45936.711860532407</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45936.711860532407</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45936.711860532407</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45936.711860532407</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45936.711860532407</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45936.711860532407</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45936.711860532407</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45936.711860532407</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45936.711860532407</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45936.711860532407</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45936.711860532407</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45936.711860532407</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45936.711860532407</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45936.711860532407</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45936.711860532407</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45936.711860532407</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45936.711860532407</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45936.711860532407</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45936.711860532407</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45936.711860532407</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45936.711860532407</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45936.711860532407</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45936.711860532407</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45936.711860532407</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45936.711860532407</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45936.711860532407</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45936.711860532407</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45936.711860532407</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45936.711860532407</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45936.711860532407</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45936.711860532407</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45936.711860532407</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45936.711860532407</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45936.711860532407</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45936.711860532407</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45936.711860532407</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45936.711860532407</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45936.711860532407</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45936.711860532407</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45936.711860532407</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45936.711860532407</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45936.711860532407</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45936.711860532407</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45936.711860532407</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45936.711860532407</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45936.711860532407</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45936.711860532407</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45936.711860532407</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45936.711860532407</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45936.711860532407</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45936.711860532407</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45936.711860532407</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45936.711860532407</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45936.711860532407</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45936.711860532407</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45936.711860532407</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45936.711860532407</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45936.711860532407</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45936.711860532407</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45936.711860532407</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45936.711860532407</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45936.711860532407</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45936.711860532407</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45936.711860532407</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45936.711860532407</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45936.711860532407</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45936.711860532407</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45936.711860532407</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45936.711860532407</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45936.711860532407</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45936.711860532407</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45936.711860532407</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45936.711860532407</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45936.711860532407</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45936.711860532407</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45936.711860532407</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45936.711860532407</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45936.711860532407</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45936.711860532407</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39054</v>
      </c>
      <c r="B2" s="37" t="str">
        <f>IFERROR(VLOOKUP(D2,DB!A:K,11,0),"")</f>
        <v>R5</v>
      </c>
      <c r="C2" s="37">
        <v>3</v>
      </c>
      <c r="D2" s="37" t="s">
        <v>36000</v>
      </c>
      <c r="E2" s="37" t="s">
        <v>38964</v>
      </c>
      <c r="F2" s="38">
        <v>45891.832060185188</v>
      </c>
      <c r="G2" s="39">
        <f t="shared" ref="G2" ca="1" si="0">IFERROR(NOW()-F2,"-")</f>
        <v>44.879800347218406</v>
      </c>
      <c r="H2" s="38">
        <v>45891.790393518517</v>
      </c>
      <c r="I2" s="37" t="str">
        <f>IFERROR(VLOOKUP(D2,DB!A:F,6,0),"")</f>
        <v>Generator-SG</v>
      </c>
      <c r="J2" s="37" t="str">
        <f>IFERROR(VLOOKUP(D2,DB!A:G,7,0),"")</f>
        <v>Vandalized</v>
      </c>
      <c r="K2" s="37" t="s">
        <v>39055</v>
      </c>
      <c r="L2" s="37" t="str">
        <f>IFERROR(VLOOKUP(D2,DB!A:I,9,0),"")</f>
        <v>Latis</v>
      </c>
      <c r="M2" s="136"/>
    </row>
    <row r="3" spans="1:13" ht="30.75">
      <c r="A3" s="37" t="s">
        <v>39056</v>
      </c>
      <c r="B3" s="37" t="str">
        <f>IFERROR(VLOOKUP(D3,DB!A:K,11,0),"")</f>
        <v>R5</v>
      </c>
      <c r="C3" s="37">
        <v>1</v>
      </c>
      <c r="D3" s="37" t="s">
        <v>31295</v>
      </c>
      <c r="E3" s="37" t="s">
        <v>39043</v>
      </c>
      <c r="F3" s="38">
        <v>45926.188877314817</v>
      </c>
      <c r="G3" s="39">
        <f ca="1">IFERROR(NOW()-F3,"-")</f>
        <v>10.522983217590081</v>
      </c>
      <c r="H3" s="38">
        <v>45926.158159722225</v>
      </c>
      <c r="I3" s="37" t="str">
        <f>IFERROR(VLOOKUP(D3,DB!A:F,6,0),"")</f>
        <v>SCECO</v>
      </c>
      <c r="J3" s="37" t="str">
        <f>IFERROR(VLOOKUP(D3,DB!A:G,7,0),"")</f>
        <v>Good</v>
      </c>
      <c r="K3" s="37" t="s">
        <v>39057</v>
      </c>
      <c r="L3" s="37" t="str">
        <f>IFERROR(VLOOKUP(D3,DB!A:I,9,0),"")</f>
        <v>Latis</v>
      </c>
      <c r="M3" s="136"/>
    </row>
    <row r="4" spans="1:13" ht="15">
      <c r="A4" s="37"/>
      <c r="B4" s="37" t="str">
        <f>IFERROR(VLOOKUP(D4,DB!A:K,11,0),"")</f>
        <v/>
      </c>
      <c r="C4" s="37"/>
      <c r="D4" s="37"/>
      <c r="E4" s="37"/>
      <c r="F4" s="38"/>
      <c r="G4" s="39">
        <f ca="1">IFERROR(NOW()-F4,"-")</f>
        <v>45936.711860532407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45936.711860532407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45936.711860532407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45936.711860532407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45936.711860532407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45936.711860532407</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45936.711860532407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45936.711860532407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45936.711860532407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45936.711860532407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45936.711860532407</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45936.711860532407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45936.711860532407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45936.711860532407</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45936.711860532407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45936.711860532407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45936.711860532407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45936.711860532407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45936.711860532407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45936.711860532407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45936.711860532407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45936.711860532407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45936.711860532407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45936.711860532407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45936.711860532407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45936.711860532407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45936.711860532407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45936.711860532407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45936.711860532407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45936.711860532407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45936.711860532407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45936.711860532407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45936.711860532407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45936.711860532407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45936.711860532407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45936.711860532407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45936.711860532407</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45936.711860532407</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45936.711860532407</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45936.711860532407</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45936.711860532407</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45936.711860532407</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45936.711860532407</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45936.711860532407</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45936.711860532407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45936.711860532407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45936.711860532407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45936.711860532407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45936.711860532407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45936.711860532407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45936.711860532407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45936.711860532407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45936.711860532407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45936.711860532407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45936.711860532407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45936.711860532407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45936.711860532407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45936.711860532407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45936.711860532407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45936.711860532407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45936.711860532407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45936.711860532407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45936.711860532407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45936.711860532407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45936.711860532407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45936.711860532407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45936.711860532407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45936.711860532407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45936.711860532407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45936.711860532407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45936.711860532407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45936.711860532407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45936.711860532407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45936.711860532407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45936.711860532407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45936.711860532407</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45936.711860532407</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45936.711860532407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45936.711860532407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45936.711860532407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45936.711860532407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45936.711860532407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45936.711860532407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45936.711860532407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45936.711860532407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45936.711860532407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45936.711860532407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45936.711860532407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45936.711860532407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45936.711860532407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45936.711860532407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45936.711860532407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45936.711860532407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45936.711860532407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45936.711860532407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45936.711860532407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45936.711860532407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45936.711860532407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45936.711860532407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45936.711860532407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45936.711860532407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45936.711860532407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45936.711860532407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45936.711860532407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45936.711860532407</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45936.711860532407</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45936.711860532407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45936.711860532407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45936.711860532407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45936.711860532407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45936.711860532407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45936.711860532407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45936.711860532407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45936.711860532407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45936.711860532407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45936.711860532407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45936.711860532407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45936.711860532407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45936.711860532407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45936.711860532407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45936.711860532407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45936.711860532407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45936.711860532407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45936.711860532407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45936.711860532407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45936.711860532407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45936.711860532407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45936.711860532407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45936.711860532407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45936.711860532407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45936.711860532407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45936.711860532407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45936.711860532407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45936.711860532407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45936.711860532407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45936.711860532407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45936.711860532407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45936.711860532407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45936.711860532407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45936.711860532407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45936.711860532407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45936.711860532407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45936.711860532407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45936.711860532407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45936.711860532407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45936.711860532407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45936.711860532407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45936.711860532407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45936.711860532407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45936.711860532407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45936.711860532407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45936.711860532407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45936.711860532407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45936.711860532407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45936.711860532407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45936.711860532407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45936.711860532407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45936.711860532407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45936.711860532407</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45936.711860532407</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9"/>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39058</v>
      </c>
      <c r="B2" s="120" t="s">
        <v>5398</v>
      </c>
      <c r="C2" s="137">
        <v>1</v>
      </c>
      <c r="D2" s="120" t="s">
        <v>34463</v>
      </c>
      <c r="E2" s="137" t="s">
        <v>39059</v>
      </c>
      <c r="F2" s="138">
        <v>45926.772847222222</v>
      </c>
      <c r="G2" s="89">
        <f ca="1">IFERROR(NOW()-F2,"-")</f>
        <v>9.9390133101842366</v>
      </c>
      <c r="H2" s="139">
        <v>45927.449074074102</v>
      </c>
      <c r="I2" s="120" t="str">
        <f>IFERROR(VLOOKUP(D2,DB!A:F,6,0),"")</f>
        <v>SCECO</v>
      </c>
      <c r="J2" s="120" t="str">
        <f>IFERROR(VLOOKUP(D2,DB!A:G,7,0),"")</f>
        <v>Weak</v>
      </c>
      <c r="K2" s="137" t="s">
        <v>39060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45936.711860532407</v>
      </c>
      <c r="H3" s="139">
        <v>45927.987534722219</v>
      </c>
      <c r="I3" s="120" t="str">
        <f>IFERROR(VLOOKUP(D3,DB!A:F,6,0),"")</f>
        <v>SCECO</v>
      </c>
      <c r="J3" s="120" t="str">
        <f>IFERROR(VLOOKUP(D3,DB!A:G,7,0),"")</f>
        <v>Vandalized</v>
      </c>
      <c r="K3" s="137" t="s">
        <v>39061</v>
      </c>
      <c r="L3" s="126" t="str">
        <f>IFERROR(VLOOKUP(D3,DB!A:I,9,0),"")</f>
        <v>Latis</v>
      </c>
    </row>
    <row r="4" spans="1:16383" ht="31.5" customHeight="1">
      <c r="A4" s="137" t="s">
        <v>39062</v>
      </c>
      <c r="B4" s="120" t="s">
        <v>5398</v>
      </c>
      <c r="C4" s="137">
        <v>1</v>
      </c>
      <c r="D4" s="120" t="s">
        <v>32861</v>
      </c>
      <c r="E4" s="137" t="s">
        <v>39059</v>
      </c>
      <c r="F4" s="138">
        <v>45933.880972222221</v>
      </c>
      <c r="G4" s="89">
        <f ca="1">IFERROR(NOW()-F4,"-")</f>
        <v>2.8308883101854008</v>
      </c>
      <c r="H4" s="139">
        <v>45929.455266203702</v>
      </c>
      <c r="I4" s="120" t="str">
        <f>IFERROR(VLOOKUP(D4,DB!A:F,6,0),"")</f>
        <v>SCECO</v>
      </c>
      <c r="J4" s="120" t="str">
        <f>IFERROR(VLOOKUP(D4,DB!A:G,7,0),"")</f>
        <v>In progress</v>
      </c>
      <c r="K4" s="137" t="s">
        <v>39060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39063</v>
      </c>
      <c r="B5" s="120" t="s">
        <v>5398</v>
      </c>
      <c r="C5" s="137">
        <v>1</v>
      </c>
      <c r="D5" s="120" t="s">
        <v>33408</v>
      </c>
      <c r="E5" s="137" t="s">
        <v>38964</v>
      </c>
      <c r="F5" s="138">
        <v>45934.942245370374</v>
      </c>
      <c r="G5" s="89">
        <f ca="1">IFERROR(NOW()-F5,"-")</f>
        <v>1.7696151620330056</v>
      </c>
      <c r="H5" s="139">
        <v>45934.470231481479</v>
      </c>
      <c r="I5" s="120" t="str">
        <f>IFERROR(VLOOKUP(D5,DB!A:F,6,0),"")</f>
        <v>SCECO</v>
      </c>
      <c r="J5" s="120" t="str">
        <f>IFERROR(VLOOKUP(D5,DB!A:G,7,0),"")</f>
        <v>Dead</v>
      </c>
      <c r="K5" s="137" t="s">
        <v>39060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39064</v>
      </c>
      <c r="B6" s="120" t="str">
        <f>IFERROR(VLOOKUP(D6,DB!A:K,11,0),"")</f>
        <v>R6</v>
      </c>
      <c r="C6" s="122">
        <v>4</v>
      </c>
      <c r="D6" s="120" t="s">
        <v>37601</v>
      </c>
      <c r="E6" s="137" t="s">
        <v>39043</v>
      </c>
      <c r="F6" s="124">
        <v>45936.599247685182</v>
      </c>
      <c r="G6" s="89">
        <f ca="1">IFERROR(NOW()-F6,"-")</f>
        <v>0.11261284722422715</v>
      </c>
      <c r="H6" s="124">
        <v>45936.587430555555</v>
      </c>
      <c r="I6" s="120" t="str">
        <f>IFERROR(VLOOKUP(D6,DB!A:F,6,0),"")</f>
        <v>SCECO</v>
      </c>
      <c r="J6" s="119" t="str">
        <f>IFERROR(VLOOKUP(D6,DB!A:G,7,0),"")</f>
        <v>Vandalized</v>
      </c>
      <c r="K6" s="125" t="s">
        <v>39065</v>
      </c>
      <c r="L6" s="126" t="str">
        <f>IFERROR(VLOOKUP(D6,DB!A:I,9,0),"")</f>
        <v>Latis</v>
      </c>
    </row>
    <row r="7" spans="1:16383" ht="31.5" customHeight="1">
      <c r="A7" s="121"/>
      <c r="B7" s="120" t="str">
        <f>IFERROR(VLOOKUP(D7,DB!A:K,11,0),"")</f>
        <v/>
      </c>
      <c r="C7" s="140"/>
      <c r="D7" s="120"/>
      <c r="E7" s="123"/>
      <c r="F7" s="124"/>
      <c r="G7" s="89">
        <f ca="1">IFERROR(NOW()-F7,"-")</f>
        <v>45936.711860532407</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45936.711860532407</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45936.711860532407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45936.711860532407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45936.711860532407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45936.711860532407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45936.711860532407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45936.711860532407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45936.711860532407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45936.711860532407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45936.711860532407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45936.711860532407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45936.711860532407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45936.711860532407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45936.711860532407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45936.711860532407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45936.711860532407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45936.711860532407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45936.711860532407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45936.711860532407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45936.711860532407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45936.711860532407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45936.711860532407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45936.711860532407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45936.711860532407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45936.711860532407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45936.711860532407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45936.711860532407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45936.711860532407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45936.711860532407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45936.711860532407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45936.711860532407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45936.711860532407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45936.711860532407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45936.711860532407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45936.711860532407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45936.711860532407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45936.711860532407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45936.711860532407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45936.711860532407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45936.711860532407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45936.711860532407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45936.711860532407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45936.711860532407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45936.711860532407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45936.711860532407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45936.711860532407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45936.711860532407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45936.711860532407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45936.711860532407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45936.711860532407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45936.711860532407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45936.711860532407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45936.711860532407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45936.711860532407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45936.711860532407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45936.711860532407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45936.711860532407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45936.711860532407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45936.711860532407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45936.711860532407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45936.711860532407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45936.711860532407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45936.711860532407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45936.711860532407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45936.711860532407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45936.711860532407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45936.711860532407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45936.711860532407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45936.711860532407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45936.711860532407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45936.711860532407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45936.711860532407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45936.711860532407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45936.711860532407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45936.711860532407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45936.711860532407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45936.711860532407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45936.711860532407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45936.711860532407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45936.711860532407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45936.711860532407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45936.711860532407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45936.711860532407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45936.711860532407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45936.711860532407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45936.711860532407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45936.711860532407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45936.711860532407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45936.711860532407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45936.711860532407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45936.711860532407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45936.711860532407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45936.711860532407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45936.711860532407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45936.711860532407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45936.711860532407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45936.711860532407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45936.711860532407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45936.711860532407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45936.711860532407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45936.711860532407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45936.711860532407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45936.711860532407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45936.711860532407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45936.711860532407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45936.711860532407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45936.711860532407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45936.711860532407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45936.711860532407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45936.711860532407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45936.711860532407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45936.711860532407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45936.711860532407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45936.711860532407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45936.711860532407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45936.711860532407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45936.711860532407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45936.711860532407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45936.711860532407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45936.711860532407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45936.711860532407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45936.711860532407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45936.711860532407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45936.711860532407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45936.711860532407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45936.711860532407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45936.711860532407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45936.711860532407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45936.711860532407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45936.711860532407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45936.711860532407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45936.711860532407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45936.711860532407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45936.711860532407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45936.711860532407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45936.711860532407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45936.711860532407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45936.711860532407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45936.711860532407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45936.711860532407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45936.711860532407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45936.711860532407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45936.711860532407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45936.711860532407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45936.711860532407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45936.711860532407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45936.711860532407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45936.711860532407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45936.711860532407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45936.711860532407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45936.711860532407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45936.711860532407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45936.711860532407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45936.711860532407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45936.711860532407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45936.711860532407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45936.711860532407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45936.711860532407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45936.711860532407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45936.711860532407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45936.711860532407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45936.711860532407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45936.711860532407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45936.711860532407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45936.711860532407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45936.711860532407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45936.711860532407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45936.711860532407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45936.711860532407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45936.711860532407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45936.711860532407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45936.711860532407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45936.711860532407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45936.711860532407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45936.711860532407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45936.711860532407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45936.711860532407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45936.711860532407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45936.711860532407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45936.711860532407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45936.711860532407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45936.711860532407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45936.711860532407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45936.711860532407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45936.711860532407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45936.711860532407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45936.711860532407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45936.711860532407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45936.711860532407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45936.711860532407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45936.711860532407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45936.711860532407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45936.711860532407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45936.711860532407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45936.711860532407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45936.711860532407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45936.711860532407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45936.711860532407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45936.711860532407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45936.711860532407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45936.711860532407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45936.711860532407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45936.711860532407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45936.711860532407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45936.711860532407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45936.711860532407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45936.711860532407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45936.711860532407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45936.711860532407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45936.711860532407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45936.711860532407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45936.711860532407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45936.711860532407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45936.711860532407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45936.711860532407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45936.711860532407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45936.711860532407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45936.711860532407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45936.711860532407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45936.711860532407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45936.711860532407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45936.711860532407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45936.711860532407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45936.711860532407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45936.711860532407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45936.711860532407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45936.711860532407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45936.711860532407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45936.711860532407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45936.711860532407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45936.711860532407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45936.711860532407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45936.711860532407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45936.711860532407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45936.711860532407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45936.711860532407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45936.711860532407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45936.711860532407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45936.711860532407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45936.711860532407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45936.711860532407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45936.711860532407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45936.711860532407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45936.711860532407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45936.711860532407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45936.711860532407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45936.711860532407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45936.711860532407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45936.711860532407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45936.711860532407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45936.711860532407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45936.711860532407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45936.711860532407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45936.711860532407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45936.711860532407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45936.711860532407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45936.711860532407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45936.711860532407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45936.711860532407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45936.711860532407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45936.711860532407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45936.711860532407</v>
      </c>
      <c r="H269" s="124"/>
      <c r="I269" s="120" t="str">
        <f>IFERROR(VLOOKUP(D269,DB!A:F,6,0),"")</f>
        <v/>
      </c>
      <c r="J269" s="119" t="str">
        <f>IFERROR(VLOOKUP(D269,DB!A:G,7,0),"")</f>
        <v/>
      </c>
      <c r="K269" s="125"/>
      <c r="L269" s="126" t="str">
        <f>IFERROR(VLOOKUP(D269,DB!A:I,9,0),"")</f>
        <v/>
      </c>
    </row>
  </sheetData>
  <dataValidations count="2">
    <dataValidation allowBlank="1" showInputMessage="1" showErrorMessage="1" sqref="E1" xr:uid="{380493DB-286A-4683-AF55-C78F04945A49}"/>
    <dataValidation type="list" allowBlank="1" showInputMessage="1" showErrorMessage="1" sqref="E3 E5:E2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2025-10-06T14:07:37Z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